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23256" windowHeight="12576"/>
  </bookViews>
  <sheets>
    <sheet name="EFE" sheetId="3" r:id="rId1"/>
  </sheets>
  <definedNames>
    <definedName name="_xlnm._FilterDatabase" localSheetId="0" hidden="1">EFE!#REF!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/>
  <c r="B33" i="3"/>
  <c r="B45" i="3"/>
  <c r="B61" i="3" s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<sst xmlns="http://schemas.openxmlformats.org/spreadsheetml/2006/main" count="89" uniqueCount="56">
  <si>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</si>
  <si>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</si>
  <si>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</si>
  <si>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</si>
  <si>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</si>
  <si>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</si>
  <si>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</si>
  <si>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</si>
  <si>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</si>
  <si>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</si>
  <si>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</si>
  <si>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</si>
  <si>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</si>
  <si>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</si>
  <si>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</si>
  <si>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</si>
  <si>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</si>
  <si>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</si>
  <si>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</si>
  <si>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</si>
  <si>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</si>
  <si>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</si>
  <si>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</si>
  <si>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</si>
  <si>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</si>
  <si>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</si>
  <si>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</si>
  <si>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</si>
  <si>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</si>
  <si>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</si>
  <si>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</si>
  <si>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</si>
  <si>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</si>
  <si>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</si>
  <si>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</si>
  <si>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</si>
  <si>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</si>
  <si>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</si>
  <si>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</si>
  <si>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</si>
  <si>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</si>
  <si>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</si>
  <si>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</si>
  <si>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</si>
  <si>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</si>
  <si>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</si>
  <si>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</si>
  <si>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</si>
  <si>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</si>
  <si>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</si>
  <si>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</si>
  <si>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</si>
  <si>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</si>
  <si>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</si>
  <si>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</si>
  <si>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UNIVERSIDAD TECNOLOGICA DE SAN MIGUEL ALLENDE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</si>
</sst>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34247155.600000001</v>
      </c>
      <c r="C4" s="13">
        <f>SUM(C5:C14)</f>
        <v>102843695.47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4509512.68</v>
      </c>
      <c r="C11" s="14">
        <v>6855545.8200000003</v>
      </c>
      <c r="D11" s="19">
        <v>700000</v>
      </c>
    </row>
    <row r="12" spans="1:22" ht="20.399999999999999" x14ac:dyDescent="0.2">
      <c r="A12" s="7" t="s">
        <v>40</v>
      </c>
      <c r="B12" s="14">
        <v>14271091</v>
      </c>
      <c r="C12" s="14">
        <v>24243908.670000002</v>
      </c>
      <c r="D12" s="19">
        <v>800000</v>
      </c>
    </row>
    <row r="13" spans="1:22" ht="11.25" customHeight="1" x14ac:dyDescent="0.2">
      <c r="A13" s="7" t="s">
        <v>41</v>
      </c>
      <c r="B13" s="14">
        <v>14792077.109999999</v>
      </c>
      <c r="C13" s="14">
        <v>70038763.230000004</v>
      </c>
      <c r="D13" s="19">
        <v>900000</v>
      </c>
    </row>
    <row r="14" spans="1:22" ht="11.25" customHeight="1" x14ac:dyDescent="0.2">
      <c r="A14" s="7" t="s">
        <v>6</v>
      </c>
      <c r="B14" s="14">
        <v>674474.81</v>
      </c>
      <c r="C14" s="14">
        <v>1705477.75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26601941.350000001</v>
      </c>
      <c r="C16" s="13">
        <f>SUM(C17:C32)</f>
        <v>97026393.199999988</v>
      </c>
      <c r="D16" s="18" t="s">
        <v>38</v>
      </c>
    </row>
    <row r="17" spans="1:4" ht="11.25" customHeight="1" x14ac:dyDescent="0.2">
      <c r="A17" s="7" t="s">
        <v>8</v>
      </c>
      <c r="B17" s="14">
        <v>19467019.82</v>
      </c>
      <c r="C17" s="14">
        <v>46728251.119999997</v>
      </c>
      <c r="D17" s="19">
        <v>1000</v>
      </c>
    </row>
    <row r="18" spans="1:4" ht="11.25" customHeight="1" x14ac:dyDescent="0.2">
      <c r="A18" s="7" t="s">
        <v>9</v>
      </c>
      <c r="B18" s="14">
        <v>3263311.84</v>
      </c>
      <c r="C18" s="14">
        <v>34121075.609999999</v>
      </c>
      <c r="D18" s="19">
        <v>2000</v>
      </c>
    </row>
    <row r="19" spans="1:4" ht="11.25" customHeight="1" x14ac:dyDescent="0.2">
      <c r="A19" s="7" t="s">
        <v>10</v>
      </c>
      <c r="B19" s="14">
        <v>3721687.37</v>
      </c>
      <c r="C19" s="14">
        <v>15869093.529999999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149922.32</v>
      </c>
      <c r="C23" s="14">
        <v>307972.94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7645214.25</v>
      </c>
      <c r="C33" s="13">
        <f>C4-C16</f>
        <v>5817302.2700000107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2920911.5</v>
      </c>
      <c r="C41" s="13">
        <f>SUM(C42:C44)</f>
        <v>9313770.2599999998</v>
      </c>
      <c r="D41" s="18" t="s">
        <v>38</v>
      </c>
    </row>
    <row r="42" spans="1:4" ht="11.25" customHeight="1" x14ac:dyDescent="0.2">
      <c r="A42" s="7" t="s">
        <v>21</v>
      </c>
      <c r="B42" s="14">
        <v>2607973.5</v>
      </c>
      <c r="C42" s="14">
        <v>8703012.2699999996</v>
      </c>
      <c r="D42" s="18">
        <v>6000</v>
      </c>
    </row>
    <row r="43" spans="1:4" ht="11.25" customHeight="1" x14ac:dyDescent="0.2">
      <c r="A43" s="7" t="s">
        <v>22</v>
      </c>
      <c r="B43" s="14">
        <v>312938</v>
      </c>
      <c r="C43" s="14">
        <v>610757.99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-2920911.5</v>
      </c>
      <c r="C45" s="13">
        <f>C36-C41</f>
        <v>-9313770.2599999998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5930936.8899999997</v>
      </c>
      <c r="C54" s="13">
        <f>SUM(C55+C58)</f>
        <v>3486839.7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5930936.8899999997</v>
      </c>
      <c r="C58" s="14">
        <v>3486839.7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-5930936.8899999997</v>
      </c>
      <c r="C59" s="13">
        <f>C48-C54</f>
        <v>-3486839.7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-1206634.1400000006</v>
      </c>
      <c r="C61" s="13">
        <f>C59+C45+C33</f>
        <v>-6983307.6899999902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61698930.649999999</v>
      </c>
      <c r="C63" s="13">
        <v>68682238.340000004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60492296.509999998</v>
      </c>
      <c r="C65" s="13">
        <v>61698930.649999999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www.w3.org/XML/1998/namespace"/>
    <ds:schemaRef ds:uri="212f5b6f-540c-444d-8783-9749c880513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45be96a9-161b-45e5-8955-82d7971c9a35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FRANK</cp:lastModifiedBy>
  <cp:revision/>
  <cp:lastPrinted>2019-05-15T20:50:09Z</cp:lastPrinted>
  <dcterms:created xsi:type="dcterms:W3CDTF">2012-12-11T20:31:36Z</dcterms:created>
  <dcterms:modified xsi:type="dcterms:W3CDTF">2026-07-14T16:08:22Z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