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12876" windowHeight="8256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5" i="4" l="1"/>
  <c r="Q15" i="4"/>
  <c r="I15" i="4" l="1"/>
  <c r="H15" i="4"/>
  <c r="G15" i="4"/>
  <c r="N4" i="4" l="1"/>
  <c r="Q4" i="4"/>
  <c r="P4" i="4"/>
</calcChain>
</file>

<file path=xl/sharedStrings.xml><?xml version="1.0" encoding="utf-8"?>
<sst xmlns="http://schemas.openxmlformats.org/spreadsheetml/2006/main" count="100" uniqueCount="52">
  <si>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</si>
  <si>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</si>
  <si>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</si>
  <si>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</si>
  <si>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</si>
  <si>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</si>
  <si>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</si>
  <si>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</si>
  <si>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</si>
  <si>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</si>
  <si>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</si>
  <si>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</si>
  <si>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</si>
  <si>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</si>
  <si>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</si>
  <si>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</si>
  <si>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</si>
  <si>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</si>
  <si>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</si>
  <si>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</si>
  <si>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</si>
  <si>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</si>
  <si>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E017PB07832500</t>
  </si>
  <si>
    <t>ADMINISTRACIÓN E IMPARTICIÓN DE LOS SERVICIOS EDUCATIVOS EXISTENTES EN LA UTSMA.</t>
  </si>
  <si>
    <t>5150</t>
  </si>
  <si>
    <t>BIENES MUEBLES</t>
  </si>
  <si>
    <t>DIRECCIÓN ACADÉMICA UTSMA</t>
  </si>
  <si>
    <t>211213050030000</t>
  </si>
  <si>
    <t>E017PB07902600</t>
  </si>
  <si>
    <t>MANTENIMIENTO DE LA INFRAESTRUCTURA DE LA UTSMA.</t>
  </si>
  <si>
    <t>DIR DE ADMINISTRACIÓN Y FINANZAS UTSMA</t>
  </si>
  <si>
    <t>211213050020000</t>
  </si>
  <si>
    <t>M006GB11052600</t>
  </si>
  <si>
    <t>ADMINISTRACIÓN DE LOS RECURSOS HUMANOS, MATERIALES, FINANCIEROS Y DE SERVICIO DE LA UTSMA.</t>
  </si>
  <si>
    <t>E017PB07902500</t>
  </si>
  <si>
    <t>5190</t>
  </si>
  <si>
    <t>E005PB07872600</t>
  </si>
  <si>
    <t>FORMACIÓN INTEGRAL DEL FORTALECIMIENTO DE LA CALIDAD EDUCATIVA EN LA UTSMA.</t>
  </si>
  <si>
    <t>5210</t>
  </si>
  <si>
    <t>5620</t>
  </si>
  <si>
    <t>5660</t>
  </si>
  <si>
    <t>E017QA15942501</t>
  </si>
  <si>
    <t>COLOCACIÓN SEÑALAMIENTO VERTICAL UTSMA</t>
  </si>
  <si>
    <t>6150</t>
  </si>
  <si>
    <t>OBRA</t>
  </si>
  <si>
    <t>RECTORÍA GENERAL UTSMA</t>
  </si>
  <si>
    <t>211213050010000</t>
  </si>
  <si>
    <t>E017QA15942302</t>
  </si>
  <si>
    <t>INTERVENCIÓN DE FACHADA EN LA UTSMA</t>
  </si>
  <si>
    <t>6220</t>
  </si>
  <si>
    <t>E017QA15942401</t>
  </si>
  <si>
    <t>UNIVERSIDAD TECNOLOGICA DE SAN MIGUEL ALLENDE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</si>
</sst>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</xdr:col>
      <xdr:colOff>2009775</xdr:colOff>
      <xdr:row>21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2195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1457325</xdr:colOff>
      <xdr:row>18</xdr:row>
      <xdr:rowOff>0</xdr:rowOff>
    </xdr:from>
    <xdr:to>
      <xdr:col>7</xdr:col>
      <xdr:colOff>704850</xdr:colOff>
      <xdr:row>21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353925" y="4219575"/>
          <a:ext cx="365760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D19" sqref="D1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3320312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1" width="11.33203125" customWidth="1"/>
    <col min="14" max="14" width="10.6640625" customWidth="1"/>
  </cols>
  <sheetData>
    <row r="1" spans="1:18" ht="46.95" customHeight="1" x14ac:dyDescent="0.3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ht="20.399999999999999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125990</v>
      </c>
      <c r="I4" s="13">
        <v>125990</v>
      </c>
      <c r="J4" s="5"/>
      <c r="K4" s="5"/>
      <c r="L4" s="5"/>
      <c r="M4" s="8" t="s">
        <v>17</v>
      </c>
      <c r="N4" s="7">
        <f t="shared" ref="N4:N14" si="0">IF(G4&gt;0,I4/G4,0)</f>
        <v>0</v>
      </c>
      <c r="O4" s="7">
        <f t="shared" ref="O4:O14" si="1">IF(H4&gt;0,I4/H4,0)</f>
        <v>1</v>
      </c>
      <c r="P4" s="6">
        <f t="shared" ref="P4:P14" si="2">IF(J4=0,0,L4/J4)</f>
        <v>0</v>
      </c>
      <c r="Q4" s="6">
        <f t="shared" ref="Q4:Q14" si="3">IF(L4=0,0,L4/K4)</f>
        <v>0</v>
      </c>
    </row>
    <row r="5" spans="1:18" x14ac:dyDescent="0.3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140400</v>
      </c>
      <c r="H5" s="13">
        <v>140400</v>
      </c>
      <c r="I5" s="13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8" ht="20.399999999999999" x14ac:dyDescent="0.3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31</v>
      </c>
      <c r="F6" s="10" t="s">
        <v>30</v>
      </c>
      <c r="G6" s="13">
        <v>7800</v>
      </c>
      <c r="H6" s="13">
        <v>7800</v>
      </c>
      <c r="I6" s="13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8" x14ac:dyDescent="0.3">
      <c r="A7" s="10" t="s">
        <v>34</v>
      </c>
      <c r="B7" s="10" t="s">
        <v>29</v>
      </c>
      <c r="C7" s="10" t="s">
        <v>35</v>
      </c>
      <c r="D7" s="10" t="s">
        <v>25</v>
      </c>
      <c r="E7" s="10" t="s">
        <v>31</v>
      </c>
      <c r="F7" s="10" t="s">
        <v>30</v>
      </c>
      <c r="G7" s="13">
        <v>0</v>
      </c>
      <c r="H7" s="13">
        <v>183628</v>
      </c>
      <c r="I7" s="13">
        <v>183628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8" x14ac:dyDescent="0.3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27</v>
      </c>
      <c r="F8" s="10" t="s">
        <v>26</v>
      </c>
      <c r="G8" s="13">
        <v>8000</v>
      </c>
      <c r="H8" s="13">
        <v>8000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8" x14ac:dyDescent="0.3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3">
        <v>45000</v>
      </c>
      <c r="H9" s="13">
        <v>45000</v>
      </c>
      <c r="I9" s="13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8" x14ac:dyDescent="0.3">
      <c r="A10" s="10" t="s">
        <v>34</v>
      </c>
      <c r="B10" s="10" t="s">
        <v>29</v>
      </c>
      <c r="C10" s="10" t="s">
        <v>39</v>
      </c>
      <c r="D10" s="10" t="s">
        <v>25</v>
      </c>
      <c r="E10" s="10" t="s">
        <v>31</v>
      </c>
      <c r="F10" s="10" t="s">
        <v>30</v>
      </c>
      <c r="G10" s="13">
        <v>0</v>
      </c>
      <c r="H10" s="13">
        <v>3320</v>
      </c>
      <c r="I10" s="13">
        <v>3320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8" x14ac:dyDescent="0.3">
      <c r="A11" s="10" t="s">
        <v>28</v>
      </c>
      <c r="B11" s="10" t="s">
        <v>29</v>
      </c>
      <c r="C11" s="10" t="s">
        <v>40</v>
      </c>
      <c r="D11" s="10" t="s">
        <v>25</v>
      </c>
      <c r="E11" s="10" t="s">
        <v>31</v>
      </c>
      <c r="F11" s="10" t="s">
        <v>30</v>
      </c>
      <c r="G11" s="13">
        <v>75000</v>
      </c>
      <c r="H11" s="13">
        <v>75000</v>
      </c>
      <c r="I11" s="13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8" x14ac:dyDescent="0.3">
      <c r="A12" s="10" t="s">
        <v>41</v>
      </c>
      <c r="B12" s="10" t="s">
        <v>42</v>
      </c>
      <c r="C12" s="10" t="s">
        <v>43</v>
      </c>
      <c r="D12" s="10" t="s">
        <v>44</v>
      </c>
      <c r="E12" s="10" t="s">
        <v>46</v>
      </c>
      <c r="F12" s="10" t="s">
        <v>45</v>
      </c>
      <c r="G12" s="13">
        <v>0</v>
      </c>
      <c r="H12" s="13">
        <v>93405.97</v>
      </c>
      <c r="I12" s="13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8" x14ac:dyDescent="0.3">
      <c r="A13" s="10" t="s">
        <v>47</v>
      </c>
      <c r="B13" s="10" t="s">
        <v>48</v>
      </c>
      <c r="C13" s="10" t="s">
        <v>49</v>
      </c>
      <c r="D13" s="10" t="s">
        <v>44</v>
      </c>
      <c r="E13" s="10" t="s">
        <v>46</v>
      </c>
      <c r="F13" s="10" t="s">
        <v>45</v>
      </c>
      <c r="G13" s="13">
        <v>0</v>
      </c>
      <c r="H13" s="13">
        <v>2349746.2999999998</v>
      </c>
      <c r="I13" s="13">
        <v>1600939.37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0.6813243497819319</v>
      </c>
      <c r="P13" s="6">
        <f t="shared" si="2"/>
        <v>0</v>
      </c>
      <c r="Q13" s="6">
        <f t="shared" si="3"/>
        <v>0</v>
      </c>
    </row>
    <row r="14" spans="1:18" x14ac:dyDescent="0.3">
      <c r="A14" s="10" t="s">
        <v>50</v>
      </c>
      <c r="B14" s="10" t="s">
        <v>48</v>
      </c>
      <c r="C14" s="10" t="s">
        <v>49</v>
      </c>
      <c r="D14" s="10" t="s">
        <v>44</v>
      </c>
      <c r="E14" s="10" t="s">
        <v>46</v>
      </c>
      <c r="F14" s="10" t="s">
        <v>45</v>
      </c>
      <c r="G14" s="13">
        <v>0</v>
      </c>
      <c r="H14" s="13">
        <v>1007034.13</v>
      </c>
      <c r="I14" s="13">
        <v>1007034.13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1</v>
      </c>
      <c r="P14" s="6">
        <f t="shared" si="2"/>
        <v>0</v>
      </c>
      <c r="Q14" s="6">
        <f t="shared" si="3"/>
        <v>0</v>
      </c>
    </row>
    <row r="15" spans="1:18" x14ac:dyDescent="0.3">
      <c r="G15" s="14">
        <f>SUM(G4:G14)</f>
        <v>276200</v>
      </c>
      <c r="H15" s="14">
        <f>SUM(H4:H14)</f>
        <v>4039324.3999999994</v>
      </c>
      <c r="I15" s="14">
        <f>SUM(I4:I14)</f>
        <v>2920911.5</v>
      </c>
      <c r="P15" s="12">
        <f t="shared" ref="P15" si="4">IF(J15=0,0,L15/J15)</f>
        <v>0</v>
      </c>
      <c r="Q15" s="12">
        <f t="shared" ref="Q15" si="5">IF(L15=0,0,L15/K15)</f>
        <v>0</v>
      </c>
      <c r="R15" s="11"/>
    </row>
    <row r="16" spans="1:18" x14ac:dyDescent="0.3">
      <c r="A16" t="s">
        <v>21</v>
      </c>
      <c r="P16" s="11"/>
      <c r="Q16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FRANK</cp:lastModifiedBy>
  <dcterms:created xsi:type="dcterms:W3CDTF">2023-06-21T19:35:53Z</dcterms:created>
  <dcterms:modified xsi:type="dcterms:W3CDTF">2026-05-12T17:51:11Z</dcterms:modified>
</cp:coreProperties>
</file>