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0.121.67\Dpto_Contabilidad\2026\ESTADOS FINANCIEROS\1ER TRIMESTRE\SIRET\"/>
    </mc:Choice>
  </mc:AlternateContent>
  <bookViews>
    <workbookView xWindow="-105" yWindow="-105" windowWidth="23250" windowHeight="12450"/>
  </bookViews>
  <sheets>
    <sheet name="GCP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E25" i="1"/>
  <c r="D25" i="1"/>
  <c r="H20" i="1"/>
  <c r="G20" i="1"/>
  <c r="E20" i="1"/>
  <c r="D20" i="1"/>
  <c r="H12" i="1"/>
  <c r="G12" i="1"/>
  <c r="E12" i="1"/>
  <c r="D12" i="1"/>
  <c r="H8" i="1"/>
  <c r="G8" i="1"/>
  <c r="E8" i="1"/>
  <c r="D8" i="1"/>
  <c r="I33" i="1"/>
  <c r="I32" i="1"/>
  <c r="I31" i="1"/>
  <c r="I27" i="1"/>
  <c r="I24" i="1"/>
  <c r="I23" i="1"/>
  <c r="I19" i="1"/>
  <c r="F34" i="1"/>
  <c r="I34" i="1" s="1"/>
  <c r="F33" i="1"/>
  <c r="F32" i="1"/>
  <c r="F31" i="1"/>
  <c r="F30" i="1"/>
  <c r="I30" i="1" s="1"/>
  <c r="F29" i="1"/>
  <c r="I29" i="1" s="1"/>
  <c r="F28" i="1"/>
  <c r="I28" i="1" s="1"/>
  <c r="F27" i="1"/>
  <c r="F26" i="1"/>
  <c r="I26" i="1" s="1"/>
  <c r="I25" i="1" s="1"/>
  <c r="F24" i="1"/>
  <c r="F23" i="1"/>
  <c r="F22" i="1"/>
  <c r="I22" i="1" s="1"/>
  <c r="F21" i="1"/>
  <c r="F20" i="1" s="1"/>
  <c r="F19" i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1" i="1"/>
  <c r="I11" i="1" s="1"/>
  <c r="F10" i="1"/>
  <c r="F9" i="1"/>
  <c r="I9" i="1" s="1"/>
  <c r="F7" i="1"/>
  <c r="I7" i="1" s="1"/>
  <c r="F6" i="1"/>
  <c r="I6" i="1" s="1"/>
  <c r="H5" i="1"/>
  <c r="H35" i="1" s="1"/>
  <c r="G5" i="1"/>
  <c r="G35" i="1" s="1"/>
  <c r="E5" i="1"/>
  <c r="E35" i="1" s="1"/>
  <c r="D5" i="1"/>
  <c r="F25" i="1" l="1"/>
  <c r="F12" i="1"/>
  <c r="I12" i="1"/>
  <c r="F8" i="1"/>
  <c r="D35" i="1"/>
  <c r="F5" i="1"/>
  <c r="F35" i="1" s="1"/>
  <c r="I5" i="1"/>
  <c r="I21" i="1"/>
  <c r="I20" i="1" s="1"/>
  <c r="I10" i="1"/>
  <c r="I8" i="1" s="1"/>
  <c r="I35" i="1" l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<sst xmlns="http://schemas.openxmlformats.org/spreadsheetml/2006/main" count="41" uniqueCount="41">
  <si>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</si>
  <si>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</si>
  <si>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</si>
  <si>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</si>
  <si>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</si>
  <si>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</si>
  <si>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</si>
  <si>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</si>
  <si>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</si>
  <si>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</si>
  <si>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</si>
  <si>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</si>
  <si>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</si>
  <si>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</si>
  <si>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</si>
  <si>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</si>
  <si>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</si>
  <si>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</si>
  <si>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</si>
  <si>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</si>
  <si>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</si>
  <si>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</si>
  <si>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</si>
  <si>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</si>
  <si>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</si>
  <si>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</si>
  <si>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</si>
  <si>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</si>
  <si>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</si>
  <si>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</si>
  <si>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</si>
  <si>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</si>
  <si>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</si>
  <si>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</si>
  <si>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</si>
  <si>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</si>
  <si>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</si>
  <si>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</si>
  <si>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</si>
  <si>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</si>
  <si>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UNIVERSIDAD TECNOLOGICA DE SAN MIGUEL ALLENDE
Gasto por Categoría Programática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</si>
</sst>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0" fontId="2" fillId="0" borderId="13" xfId="0" applyFont="1" applyBorder="1" applyAlignment="1" applyProtection="1">
      <alignment horizontal="right" vertical="center"/>
      <protection locked="0"/>
    </xf>
    <xf numFmtId="4" fontId="7" fillId="0" borderId="10" xfId="0" applyNumberFormat="1" applyFont="1" applyBorder="1" applyAlignment="1" applyProtection="1">
      <alignment vertical="center"/>
      <protection locked="0"/>
    </xf>
    <xf numFmtId="4" fontId="2" fillId="0" borderId="10" xfId="0" applyNumberFormat="1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4" fontId="7" fillId="0" borderId="9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2" fillId="0" borderId="15" xfId="8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alignment vertical="center"/>
      <protection locked="0"/>
    </xf>
    <xf numFmtId="0" fontId="2" fillId="0" borderId="15" xfId="0" applyFont="1" applyBorder="1" applyAlignment="1">
      <alignment horizontal="left" vertical="center"/>
    </xf>
    <xf numFmtId="0" fontId="5" fillId="0" borderId="15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3" fontId="7" fillId="0" borderId="9" xfId="0" applyNumberFormat="1" applyFont="1" applyBorder="1" applyAlignment="1" applyProtection="1">
      <alignment vertic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38</xdr:row>
      <xdr:rowOff>0</xdr:rowOff>
    </xdr:from>
    <xdr:to>
      <xdr:col>2</xdr:col>
      <xdr:colOff>3419475</xdr:colOff>
      <xdr:row>42</xdr:row>
      <xdr:rowOff>104775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228600" y="6096000"/>
          <a:ext cx="3419475" cy="6762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3448050</xdr:colOff>
      <xdr:row>38</xdr:row>
      <xdr:rowOff>28575</xdr:rowOff>
    </xdr:from>
    <xdr:to>
      <xdr:col>6</xdr:col>
      <xdr:colOff>133350</xdr:colOff>
      <xdr:row>42</xdr:row>
      <xdr:rowOff>123825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3676650" y="6124575"/>
          <a:ext cx="3762375" cy="666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ADMINISTRACION Y FINANZAS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VICTOR</a:t>
          </a:r>
          <a:r>
            <a:rPr lang="es-ES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MANUEL HERNÁNDEZ RAMOS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showGridLines="0" tabSelected="1" zoomScaleNormal="100" zoomScaleSheetLayoutView="90" workbookViewId="0">
      <selection activeCell="J36" sqref="J36"/>
    </sheetView>
  </sheetViews>
  <sheetFormatPr baseColWidth="10" defaultColWidth="11.42578125" defaultRowHeight="11.25" x14ac:dyDescent="0.25"/>
  <cols>
    <col min="1" max="2" width="1.7109375" style="4" customWidth="1"/>
    <col min="3" max="3" width="56" style="4" customWidth="1"/>
    <col min="4" max="4" width="15.7109375" style="4" customWidth="1"/>
    <col min="5" max="5" width="18.7109375" style="4" customWidth="1"/>
    <col min="6" max="6" width="15.7109375" style="4" customWidth="1"/>
    <col min="7" max="9" width="15.7109375" style="5" customWidth="1"/>
    <col min="10" max="16384" width="11.42578125" style="4"/>
  </cols>
  <sheetData>
    <row r="1" spans="1:9" ht="45" customHeight="1" x14ac:dyDescent="0.25">
      <c r="A1" s="11" t="s">
        <v>40</v>
      </c>
      <c r="B1" s="12"/>
      <c r="C1" s="12"/>
      <c r="D1" s="12"/>
      <c r="E1" s="12"/>
      <c r="F1" s="12"/>
      <c r="G1" s="12"/>
      <c r="H1" s="12"/>
      <c r="I1" s="13"/>
    </row>
    <row r="2" spans="1:9" ht="14.45" customHeight="1" x14ac:dyDescent="0.25">
      <c r="A2" s="14" t="s">
        <v>0</v>
      </c>
      <c r="B2" s="15"/>
      <c r="C2" s="16"/>
      <c r="D2" s="8" t="s">
        <v>1</v>
      </c>
      <c r="E2" s="9"/>
      <c r="F2" s="9"/>
      <c r="G2" s="9"/>
      <c r="H2" s="10"/>
      <c r="I2" s="6" t="s">
        <v>2</v>
      </c>
    </row>
    <row r="3" spans="1:9" ht="22.5" x14ac:dyDescent="0.25">
      <c r="A3" s="17"/>
      <c r="B3" s="18"/>
      <c r="C3" s="19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7"/>
    </row>
    <row r="4" spans="1:9" ht="15.75" customHeight="1" x14ac:dyDescent="0.25">
      <c r="A4" s="25" t="s">
        <v>8</v>
      </c>
      <c r="B4" s="26"/>
      <c r="C4" s="27"/>
      <c r="D4" s="20"/>
      <c r="E4" s="20"/>
      <c r="F4" s="20"/>
      <c r="G4" s="20"/>
      <c r="H4" s="20"/>
      <c r="I4" s="20"/>
    </row>
    <row r="5" spans="1:9" x14ac:dyDescent="0.25">
      <c r="A5" s="28"/>
      <c r="B5" s="29" t="s">
        <v>9</v>
      </c>
      <c r="C5" s="30"/>
      <c r="D5" s="21">
        <f>SUM(D6:D7)</f>
        <v>0</v>
      </c>
      <c r="E5" s="21">
        <f t="shared" ref="E5:I5" si="0">SUM(E6:E7)</f>
        <v>0</v>
      </c>
      <c r="F5" s="21">
        <f t="shared" si="0"/>
        <v>0</v>
      </c>
      <c r="G5" s="21">
        <f t="shared" si="0"/>
        <v>0</v>
      </c>
      <c r="H5" s="21">
        <f t="shared" si="0"/>
        <v>0</v>
      </c>
      <c r="I5" s="21">
        <f t="shared" si="0"/>
        <v>0</v>
      </c>
    </row>
    <row r="6" spans="1:9" x14ac:dyDescent="0.25">
      <c r="A6" s="28"/>
      <c r="B6" s="31"/>
      <c r="C6" s="32" t="s">
        <v>10</v>
      </c>
      <c r="D6" s="22">
        <v>0</v>
      </c>
      <c r="E6" s="22">
        <v>0</v>
      </c>
      <c r="F6" s="22">
        <f>D6+E6</f>
        <v>0</v>
      </c>
      <c r="G6" s="22">
        <v>0</v>
      </c>
      <c r="H6" s="22">
        <v>0</v>
      </c>
      <c r="I6" s="22">
        <f>F6-G6</f>
        <v>0</v>
      </c>
    </row>
    <row r="7" spans="1:9" x14ac:dyDescent="0.25">
      <c r="A7" s="28"/>
      <c r="B7" s="31"/>
      <c r="C7" s="32" t="s">
        <v>11</v>
      </c>
      <c r="D7" s="22">
        <v>0</v>
      </c>
      <c r="E7" s="22">
        <v>0</v>
      </c>
      <c r="F7" s="22">
        <f t="shared" ref="F7:F34" si="1">D7+E7</f>
        <v>0</v>
      </c>
      <c r="G7" s="22">
        <v>0</v>
      </c>
      <c r="H7" s="22">
        <v>0</v>
      </c>
      <c r="I7" s="22">
        <f t="shared" ref="I7:I34" si="2">F7-G7</f>
        <v>0</v>
      </c>
    </row>
    <row r="8" spans="1:9" x14ac:dyDescent="0.25">
      <c r="A8" s="28"/>
      <c r="B8" s="29" t="s">
        <v>12</v>
      </c>
      <c r="C8" s="30"/>
      <c r="D8" s="21">
        <f>SUM(D9:D11)</f>
        <v>31496377.390000001</v>
      </c>
      <c r="E8" s="21">
        <f t="shared" ref="E8:I8" si="3">SUM(E9:E11)</f>
        <v>6791844.9199999999</v>
      </c>
      <c r="F8" s="21">
        <f t="shared" si="3"/>
        <v>38288222.310000002</v>
      </c>
      <c r="G8" s="21">
        <f t="shared" si="3"/>
        <v>12327285.91</v>
      </c>
      <c r="H8" s="21">
        <f t="shared" si="3"/>
        <v>12275616.789999999</v>
      </c>
      <c r="I8" s="21">
        <f t="shared" si="3"/>
        <v>25960936.400000002</v>
      </c>
    </row>
    <row r="9" spans="1:9" x14ac:dyDescent="0.25">
      <c r="A9" s="28"/>
      <c r="B9" s="31"/>
      <c r="C9" s="32" t="s">
        <v>13</v>
      </c>
      <c r="D9" s="22">
        <v>0</v>
      </c>
      <c r="E9" s="22">
        <v>0</v>
      </c>
      <c r="F9" s="22">
        <f t="shared" si="1"/>
        <v>0</v>
      </c>
      <c r="G9" s="22">
        <v>0</v>
      </c>
      <c r="H9" s="22">
        <v>0</v>
      </c>
      <c r="I9" s="22">
        <f t="shared" si="2"/>
        <v>0</v>
      </c>
    </row>
    <row r="10" spans="1:9" x14ac:dyDescent="0.25">
      <c r="A10" s="28"/>
      <c r="B10" s="31"/>
      <c r="C10" s="32" t="s">
        <v>14</v>
      </c>
      <c r="D10" s="22">
        <v>31496377.390000001</v>
      </c>
      <c r="E10" s="22">
        <v>6791844.9199999999</v>
      </c>
      <c r="F10" s="22">
        <f t="shared" si="1"/>
        <v>38288222.310000002</v>
      </c>
      <c r="G10" s="22">
        <v>12327285.91</v>
      </c>
      <c r="H10" s="22">
        <v>12275616.789999999</v>
      </c>
      <c r="I10" s="22">
        <f t="shared" si="2"/>
        <v>25960936.400000002</v>
      </c>
    </row>
    <row r="11" spans="1:9" x14ac:dyDescent="0.25">
      <c r="A11" s="28"/>
      <c r="B11" s="31"/>
      <c r="C11" s="32" t="s">
        <v>15</v>
      </c>
      <c r="D11" s="22">
        <v>0</v>
      </c>
      <c r="E11" s="22">
        <v>0</v>
      </c>
      <c r="F11" s="22">
        <f t="shared" si="1"/>
        <v>0</v>
      </c>
      <c r="G11" s="22">
        <v>0</v>
      </c>
      <c r="H11" s="22">
        <v>0</v>
      </c>
      <c r="I11" s="22">
        <f t="shared" si="2"/>
        <v>0</v>
      </c>
    </row>
    <row r="12" spans="1:9" x14ac:dyDescent="0.25">
      <c r="A12" s="28"/>
      <c r="B12" s="29" t="s">
        <v>16</v>
      </c>
      <c r="C12" s="32"/>
      <c r="D12" s="21">
        <f>+SUM(D13:D19)</f>
        <v>4174418.68</v>
      </c>
      <c r="E12" s="21">
        <f t="shared" ref="E12:I12" si="4">+SUM(E13:E19)</f>
        <v>0</v>
      </c>
      <c r="F12" s="21">
        <f t="shared" si="4"/>
        <v>4174418.68</v>
      </c>
      <c r="G12" s="21">
        <f t="shared" si="4"/>
        <v>650449.78</v>
      </c>
      <c r="H12" s="21">
        <f t="shared" si="4"/>
        <v>650449.78</v>
      </c>
      <c r="I12" s="21">
        <f t="shared" si="4"/>
        <v>3523968.9000000004</v>
      </c>
    </row>
    <row r="13" spans="1:9" x14ac:dyDescent="0.25">
      <c r="A13" s="28"/>
      <c r="B13" s="31"/>
      <c r="C13" s="32" t="s">
        <v>17</v>
      </c>
      <c r="D13" s="22">
        <v>0</v>
      </c>
      <c r="E13" s="22">
        <v>0</v>
      </c>
      <c r="F13" s="22">
        <f t="shared" si="1"/>
        <v>0</v>
      </c>
      <c r="G13" s="22">
        <v>0</v>
      </c>
      <c r="H13" s="22">
        <v>0</v>
      </c>
      <c r="I13" s="22">
        <f t="shared" si="2"/>
        <v>0</v>
      </c>
    </row>
    <row r="14" spans="1:9" x14ac:dyDescent="0.25">
      <c r="A14" s="28"/>
      <c r="B14" s="31"/>
      <c r="C14" s="32" t="s">
        <v>18</v>
      </c>
      <c r="D14" s="22">
        <v>0</v>
      </c>
      <c r="E14" s="22">
        <v>0</v>
      </c>
      <c r="F14" s="22">
        <f t="shared" si="1"/>
        <v>0</v>
      </c>
      <c r="G14" s="22">
        <v>0</v>
      </c>
      <c r="H14" s="22">
        <v>0</v>
      </c>
      <c r="I14" s="22">
        <f t="shared" si="2"/>
        <v>0</v>
      </c>
    </row>
    <row r="15" spans="1:9" x14ac:dyDescent="0.25">
      <c r="A15" s="28"/>
      <c r="B15" s="31"/>
      <c r="C15" s="32" t="s">
        <v>19</v>
      </c>
      <c r="D15" s="22">
        <v>0</v>
      </c>
      <c r="E15" s="22">
        <v>0</v>
      </c>
      <c r="F15" s="22">
        <f t="shared" si="1"/>
        <v>0</v>
      </c>
      <c r="G15" s="22">
        <v>0</v>
      </c>
      <c r="H15" s="22">
        <v>0</v>
      </c>
      <c r="I15" s="22">
        <f t="shared" si="2"/>
        <v>0</v>
      </c>
    </row>
    <row r="16" spans="1:9" x14ac:dyDescent="0.25">
      <c r="A16" s="28"/>
      <c r="B16" s="31"/>
      <c r="C16" s="32" t="s">
        <v>20</v>
      </c>
      <c r="D16" s="22">
        <v>0</v>
      </c>
      <c r="E16" s="22">
        <v>0</v>
      </c>
      <c r="F16" s="22">
        <f t="shared" si="1"/>
        <v>0</v>
      </c>
      <c r="G16" s="22">
        <v>0</v>
      </c>
      <c r="H16" s="22">
        <v>0</v>
      </c>
      <c r="I16" s="22">
        <f t="shared" si="2"/>
        <v>0</v>
      </c>
    </row>
    <row r="17" spans="1:9" x14ac:dyDescent="0.25">
      <c r="A17" s="28"/>
      <c r="B17" s="31"/>
      <c r="C17" s="30" t="s">
        <v>21</v>
      </c>
      <c r="D17" s="22">
        <v>4174418.68</v>
      </c>
      <c r="E17" s="22">
        <v>0</v>
      </c>
      <c r="F17" s="22">
        <f t="shared" si="1"/>
        <v>4174418.68</v>
      </c>
      <c r="G17" s="22">
        <v>650449.78</v>
      </c>
      <c r="H17" s="22">
        <v>650449.78</v>
      </c>
      <c r="I17" s="22">
        <f t="shared" si="2"/>
        <v>3523968.9000000004</v>
      </c>
    </row>
    <row r="18" spans="1:9" x14ac:dyDescent="0.25">
      <c r="A18" s="28"/>
      <c r="B18" s="31"/>
      <c r="C18" s="32" t="s">
        <v>22</v>
      </c>
      <c r="D18" s="22">
        <v>0</v>
      </c>
      <c r="E18" s="22">
        <v>0</v>
      </c>
      <c r="F18" s="22">
        <f t="shared" si="1"/>
        <v>0</v>
      </c>
      <c r="G18" s="22">
        <v>0</v>
      </c>
      <c r="H18" s="22">
        <v>0</v>
      </c>
      <c r="I18" s="22">
        <f t="shared" si="2"/>
        <v>0</v>
      </c>
    </row>
    <row r="19" spans="1:9" x14ac:dyDescent="0.25">
      <c r="A19" s="28"/>
      <c r="B19" s="31"/>
      <c r="C19" s="32" t="s">
        <v>23</v>
      </c>
      <c r="D19" s="22">
        <v>0</v>
      </c>
      <c r="E19" s="22">
        <v>0</v>
      </c>
      <c r="F19" s="22">
        <f t="shared" si="1"/>
        <v>0</v>
      </c>
      <c r="G19" s="22">
        <v>0</v>
      </c>
      <c r="H19" s="22">
        <v>0</v>
      </c>
      <c r="I19" s="22">
        <f t="shared" si="2"/>
        <v>0</v>
      </c>
    </row>
    <row r="20" spans="1:9" x14ac:dyDescent="0.25">
      <c r="A20" s="28"/>
      <c r="B20" s="29" t="s">
        <v>24</v>
      </c>
      <c r="C20" s="32"/>
      <c r="D20" s="21">
        <f>+SUM(D21:D24)</f>
        <v>16984148.800000001</v>
      </c>
      <c r="E20" s="21">
        <f t="shared" ref="E20:I20" si="5">+SUM(E21:E24)</f>
        <v>157293.79999999999</v>
      </c>
      <c r="F20" s="21">
        <f t="shared" si="5"/>
        <v>17141442.600000001</v>
      </c>
      <c r="G20" s="21">
        <f t="shared" si="5"/>
        <v>2074464.1300000001</v>
      </c>
      <c r="H20" s="21">
        <f t="shared" si="5"/>
        <v>2078170.1300000001</v>
      </c>
      <c r="I20" s="21">
        <f t="shared" si="5"/>
        <v>15066978.470000001</v>
      </c>
    </row>
    <row r="21" spans="1:9" x14ac:dyDescent="0.25">
      <c r="A21" s="28"/>
      <c r="B21" s="31"/>
      <c r="C21" s="30" t="s">
        <v>25</v>
      </c>
      <c r="D21" s="22">
        <v>16521997.6</v>
      </c>
      <c r="E21" s="22">
        <v>157293.79999999999</v>
      </c>
      <c r="F21" s="22">
        <f t="shared" si="1"/>
        <v>16679291.4</v>
      </c>
      <c r="G21" s="22">
        <v>1967682.78</v>
      </c>
      <c r="H21" s="22">
        <v>1971388.78</v>
      </c>
      <c r="I21" s="22">
        <f t="shared" si="2"/>
        <v>14711608.620000001</v>
      </c>
    </row>
    <row r="22" spans="1:9" x14ac:dyDescent="0.25">
      <c r="A22" s="28"/>
      <c r="B22" s="31"/>
      <c r="C22" s="32" t="s">
        <v>26</v>
      </c>
      <c r="D22" s="22">
        <v>462151.2</v>
      </c>
      <c r="E22" s="22">
        <v>0</v>
      </c>
      <c r="F22" s="22">
        <f t="shared" si="1"/>
        <v>462151.2</v>
      </c>
      <c r="G22" s="22">
        <v>106781.35</v>
      </c>
      <c r="H22" s="22">
        <v>106781.35</v>
      </c>
      <c r="I22" s="22">
        <f t="shared" si="2"/>
        <v>355369.85</v>
      </c>
    </row>
    <row r="23" spans="1:9" x14ac:dyDescent="0.25">
      <c r="A23" s="28"/>
      <c r="B23" s="31"/>
      <c r="C23" s="32" t="s">
        <v>27</v>
      </c>
      <c r="D23" s="22">
        <v>0</v>
      </c>
      <c r="E23" s="22">
        <v>0</v>
      </c>
      <c r="F23" s="22">
        <f t="shared" si="1"/>
        <v>0</v>
      </c>
      <c r="G23" s="22">
        <v>0</v>
      </c>
      <c r="H23" s="22">
        <v>0</v>
      </c>
      <c r="I23" s="22">
        <f t="shared" si="2"/>
        <v>0</v>
      </c>
    </row>
    <row r="24" spans="1:9" x14ac:dyDescent="0.25">
      <c r="A24" s="28"/>
      <c r="B24" s="31"/>
      <c r="C24" s="30" t="s">
        <v>28</v>
      </c>
      <c r="D24" s="22">
        <v>0</v>
      </c>
      <c r="E24" s="22">
        <v>0</v>
      </c>
      <c r="F24" s="22">
        <f t="shared" si="1"/>
        <v>0</v>
      </c>
      <c r="G24" s="22">
        <v>0</v>
      </c>
      <c r="H24" s="22">
        <v>0</v>
      </c>
      <c r="I24" s="22">
        <f t="shared" si="2"/>
        <v>0</v>
      </c>
    </row>
    <row r="25" spans="1:9" x14ac:dyDescent="0.25">
      <c r="A25" s="28"/>
      <c r="B25" s="29" t="s">
        <v>29</v>
      </c>
      <c r="C25" s="32"/>
      <c r="D25" s="21">
        <f>+SUM(D26:D34)</f>
        <v>0</v>
      </c>
      <c r="E25" s="21">
        <f t="shared" ref="E25:I25" si="6">+SUM(E26:E34)</f>
        <v>0</v>
      </c>
      <c r="F25" s="21">
        <f t="shared" si="6"/>
        <v>0</v>
      </c>
      <c r="G25" s="21">
        <f t="shared" si="6"/>
        <v>0</v>
      </c>
      <c r="H25" s="21">
        <f t="shared" si="6"/>
        <v>0</v>
      </c>
      <c r="I25" s="21">
        <f t="shared" si="6"/>
        <v>0</v>
      </c>
    </row>
    <row r="26" spans="1:9" x14ac:dyDescent="0.25">
      <c r="A26" s="28"/>
      <c r="B26" s="31"/>
      <c r="C26" s="32" t="s">
        <v>30</v>
      </c>
      <c r="D26" s="22">
        <v>0</v>
      </c>
      <c r="E26" s="22">
        <v>0</v>
      </c>
      <c r="F26" s="22">
        <f t="shared" si="1"/>
        <v>0</v>
      </c>
      <c r="G26" s="22">
        <v>0</v>
      </c>
      <c r="H26" s="22">
        <v>0</v>
      </c>
      <c r="I26" s="22">
        <f t="shared" si="2"/>
        <v>0</v>
      </c>
    </row>
    <row r="27" spans="1:9" x14ac:dyDescent="0.25">
      <c r="A27" s="28"/>
      <c r="B27" s="31"/>
      <c r="C27" s="32" t="s">
        <v>31</v>
      </c>
      <c r="D27" s="22">
        <v>0</v>
      </c>
      <c r="E27" s="22">
        <v>0</v>
      </c>
      <c r="F27" s="22">
        <f t="shared" si="1"/>
        <v>0</v>
      </c>
      <c r="G27" s="22">
        <v>0</v>
      </c>
      <c r="H27" s="22">
        <v>0</v>
      </c>
      <c r="I27" s="22">
        <f t="shared" si="2"/>
        <v>0</v>
      </c>
    </row>
    <row r="28" spans="1:9" x14ac:dyDescent="0.25">
      <c r="A28" s="28"/>
      <c r="B28" s="31"/>
      <c r="C28" s="32" t="s">
        <v>32</v>
      </c>
      <c r="D28" s="22">
        <v>0</v>
      </c>
      <c r="E28" s="22">
        <v>0</v>
      </c>
      <c r="F28" s="22">
        <f t="shared" si="1"/>
        <v>0</v>
      </c>
      <c r="G28" s="22">
        <v>0</v>
      </c>
      <c r="H28" s="22">
        <v>0</v>
      </c>
      <c r="I28" s="22">
        <f t="shared" si="2"/>
        <v>0</v>
      </c>
    </row>
    <row r="29" spans="1:9" x14ac:dyDescent="0.25">
      <c r="A29" s="28"/>
      <c r="B29" s="31"/>
      <c r="C29" s="30" t="s">
        <v>33</v>
      </c>
      <c r="D29" s="22">
        <v>0</v>
      </c>
      <c r="E29" s="22">
        <v>0</v>
      </c>
      <c r="F29" s="22">
        <f t="shared" si="1"/>
        <v>0</v>
      </c>
      <c r="G29" s="22">
        <v>0</v>
      </c>
      <c r="H29" s="22">
        <v>0</v>
      </c>
      <c r="I29" s="22">
        <f t="shared" si="2"/>
        <v>0</v>
      </c>
    </row>
    <row r="30" spans="1:9" x14ac:dyDescent="0.25">
      <c r="A30" s="28"/>
      <c r="B30" s="31"/>
      <c r="C30" s="32" t="s">
        <v>34</v>
      </c>
      <c r="D30" s="22">
        <v>0</v>
      </c>
      <c r="E30" s="22">
        <v>0</v>
      </c>
      <c r="F30" s="22">
        <f t="shared" si="1"/>
        <v>0</v>
      </c>
      <c r="G30" s="22">
        <v>0</v>
      </c>
      <c r="H30" s="22">
        <v>0</v>
      </c>
      <c r="I30" s="22">
        <f t="shared" si="2"/>
        <v>0</v>
      </c>
    </row>
    <row r="31" spans="1:9" x14ac:dyDescent="0.25">
      <c r="A31" s="28"/>
      <c r="B31" s="31"/>
      <c r="C31" s="33" t="s">
        <v>35</v>
      </c>
      <c r="D31" s="22">
        <v>0</v>
      </c>
      <c r="E31" s="22">
        <v>0</v>
      </c>
      <c r="F31" s="22">
        <f t="shared" si="1"/>
        <v>0</v>
      </c>
      <c r="G31" s="22">
        <v>0</v>
      </c>
      <c r="H31" s="22">
        <v>0</v>
      </c>
      <c r="I31" s="22">
        <f t="shared" si="2"/>
        <v>0</v>
      </c>
    </row>
    <row r="32" spans="1:9" x14ac:dyDescent="0.25">
      <c r="A32" s="28"/>
      <c r="B32" s="31"/>
      <c r="C32" s="33" t="s">
        <v>36</v>
      </c>
      <c r="D32" s="22">
        <v>0</v>
      </c>
      <c r="E32" s="22">
        <v>0</v>
      </c>
      <c r="F32" s="22">
        <f t="shared" si="1"/>
        <v>0</v>
      </c>
      <c r="G32" s="22">
        <v>0</v>
      </c>
      <c r="H32" s="22">
        <v>0</v>
      </c>
      <c r="I32" s="22">
        <f t="shared" si="2"/>
        <v>0</v>
      </c>
    </row>
    <row r="33" spans="1:9" x14ac:dyDescent="0.25">
      <c r="A33" s="28"/>
      <c r="B33" s="31"/>
      <c r="C33" s="33" t="s">
        <v>37</v>
      </c>
      <c r="D33" s="22">
        <v>0</v>
      </c>
      <c r="E33" s="22">
        <v>0</v>
      </c>
      <c r="F33" s="22">
        <f t="shared" si="1"/>
        <v>0</v>
      </c>
      <c r="G33" s="22">
        <v>0</v>
      </c>
      <c r="H33" s="22">
        <v>0</v>
      </c>
      <c r="I33" s="22">
        <f t="shared" si="2"/>
        <v>0</v>
      </c>
    </row>
    <row r="34" spans="1:9" x14ac:dyDescent="0.25">
      <c r="A34" s="28"/>
      <c r="B34" s="31"/>
      <c r="C34" s="33" t="s">
        <v>38</v>
      </c>
      <c r="D34" s="22">
        <v>0</v>
      </c>
      <c r="E34" s="22">
        <v>0</v>
      </c>
      <c r="F34" s="22">
        <f t="shared" si="1"/>
        <v>0</v>
      </c>
      <c r="G34" s="22">
        <v>0</v>
      </c>
      <c r="H34" s="22">
        <v>0</v>
      </c>
      <c r="I34" s="22">
        <f t="shared" si="2"/>
        <v>0</v>
      </c>
    </row>
    <row r="35" spans="1:9" x14ac:dyDescent="0.25">
      <c r="A35" s="34"/>
      <c r="B35" s="23" t="s">
        <v>39</v>
      </c>
      <c r="C35" s="35"/>
      <c r="D35" s="36">
        <f>+D5+D8+D12+D20+D25</f>
        <v>52654944.870000005</v>
      </c>
      <c r="E35" s="24">
        <f t="shared" ref="E35:I35" si="7">+E5+E8+E12+E20+E25</f>
        <v>6949138.7199999997</v>
      </c>
      <c r="F35" s="24">
        <f t="shared" si="7"/>
        <v>59604083.590000004</v>
      </c>
      <c r="G35" s="24">
        <f t="shared" si="7"/>
        <v>15052199.82</v>
      </c>
      <c r="H35" s="24">
        <f t="shared" si="7"/>
        <v>15004236.699999999</v>
      </c>
      <c r="I35" s="24">
        <f t="shared" si="7"/>
        <v>44551883.770000003</v>
      </c>
    </row>
  </sheetData>
  <sheetProtection formatCells="0" formatColumns="0" formatRows="0" autoFilter="0"/>
  <protectedRanges>
    <protectedRange sqref="C36:I65521" name="Rango1"/>
    <protectedRange sqref="D29:I29 D5:I5 D8:I8 D17:I17 C22:I23 D21:I21 C25:I28 D24:I24 C30:I30 C6:I7 D31:I35 C9:I16 C18:I20" name="Rango1_3"/>
    <protectedRange sqref="D4:I4" name="Rango1_2_2"/>
  </protectedRanges>
  <mergeCells count="5"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dcmitype/"/>
    <ds:schemaRef ds:uri="http://schemas.microsoft.com/office/2006/metadata/properties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0c865bf4-0f22-4e4d-b041-7b0c1657e5a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Utsma_Panteras_2</cp:lastModifiedBy>
  <cp:revision/>
  <dcterms:created xsi:type="dcterms:W3CDTF">2012-12-11T21:13:37Z</dcterms:created>
  <dcterms:modified xsi:type="dcterms:W3CDTF">2026-04-30T17:17:07Z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