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C3" i="2" s="1"/>
  <c r="B4" i="2"/>
  <c r="B3" i="2" l="1"/>
  <c r="D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<sst xmlns="http://schemas.openxmlformats.org/spreadsheetml/2006/main" count="27" uniqueCount="27">
  <si>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</si>
  <si>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</si>
  <si>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</si>
  <si>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</si>
  <si>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</si>
  <si>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</si>
  <si>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</si>
  <si>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</si>
  <si>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</si>
  <si>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</si>
  <si>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</si>
  <si>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</si>
  <si>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</si>
  <si>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</si>
  <si>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</si>
  <si>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</si>
  <si>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</si>
  <si>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</si>
  <si>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</si>
  <si>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</si>
  <si>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</si>
  <si>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</si>
  <si>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</si>
  <si>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</si>
  <si>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</si>
  <si>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</si>
  <si>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SAN MIGUEL ALLENDE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</si>
</sst>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3419475</xdr:colOff>
      <xdr:row>29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0195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1095375</xdr:colOff>
      <xdr:row>24</xdr:row>
      <xdr:rowOff>114300</xdr:rowOff>
    </xdr:from>
    <xdr:to>
      <xdr:col>4</xdr:col>
      <xdr:colOff>1181100</xdr:colOff>
      <xdr:row>29</xdr:row>
      <xdr:rowOff>66675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857750" y="3990975"/>
          <a:ext cx="365760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D35" sqref="D3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236884144.91</v>
      </c>
      <c r="C3" s="8">
        <f t="shared" ref="C3:F3" si="0">C4+C12</f>
        <v>56308639.480000004</v>
      </c>
      <c r="D3" s="8">
        <f t="shared" si="0"/>
        <v>55766758.720000006</v>
      </c>
      <c r="E3" s="8">
        <f t="shared" si="0"/>
        <v>237426025.66999999</v>
      </c>
      <c r="F3" s="8">
        <f t="shared" si="0"/>
        <v>541880.76000000862</v>
      </c>
    </row>
    <row r="4" spans="1:6" x14ac:dyDescent="0.2">
      <c r="A4" s="5" t="s">
        <v>4</v>
      </c>
      <c r="B4" s="8">
        <f>SUM(B5:B11)</f>
        <v>69126178.219999999</v>
      </c>
      <c r="C4" s="8">
        <f>SUM(C5:C11)</f>
        <v>50008348.5</v>
      </c>
      <c r="D4" s="8">
        <f>SUM(D5:D11)</f>
        <v>51693697.410000004</v>
      </c>
      <c r="E4" s="8">
        <f>SUM(E5:E11)</f>
        <v>67440829.310000002</v>
      </c>
      <c r="F4" s="8">
        <f>SUM(F5:F11)</f>
        <v>-1685348.9099999932</v>
      </c>
    </row>
    <row r="5" spans="1:6" x14ac:dyDescent="0.2">
      <c r="A5" s="6" t="s">
        <v>5</v>
      </c>
      <c r="B5" s="9">
        <v>61698930.649999999</v>
      </c>
      <c r="C5" s="9">
        <v>29515600.489999998</v>
      </c>
      <c r="D5" s="9">
        <v>30238879.800000001</v>
      </c>
      <c r="E5" s="9">
        <f>B5+C5-D5</f>
        <v>60975651.340000004</v>
      </c>
      <c r="F5" s="9">
        <f t="shared" ref="F5:F11" si="1">E5-B5</f>
        <v>-723279.30999999493</v>
      </c>
    </row>
    <row r="6" spans="1:6" x14ac:dyDescent="0.2">
      <c r="A6" s="6" t="s">
        <v>6</v>
      </c>
      <c r="B6" s="9">
        <v>4002137.73</v>
      </c>
      <c r="C6" s="9">
        <v>20339925.350000001</v>
      </c>
      <c r="D6" s="9">
        <v>20294960.82</v>
      </c>
      <c r="E6" s="9">
        <f t="shared" ref="E6:E11" si="2">B6+C6-D6</f>
        <v>4047102.2600000016</v>
      </c>
      <c r="F6" s="9">
        <f t="shared" si="1"/>
        <v>44964.530000001658</v>
      </c>
    </row>
    <row r="7" spans="1:6" x14ac:dyDescent="0.2">
      <c r="A7" s="6" t="s">
        <v>7</v>
      </c>
      <c r="B7" s="9">
        <v>3405065.84</v>
      </c>
      <c r="C7" s="9">
        <v>152822.66</v>
      </c>
      <c r="D7" s="9">
        <v>1159856.79</v>
      </c>
      <c r="E7" s="9">
        <f t="shared" si="2"/>
        <v>2398031.71</v>
      </c>
      <c r="F7" s="9">
        <f t="shared" si="1"/>
        <v>-1007034.1299999999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20044</v>
      </c>
      <c r="C11" s="9">
        <v>0</v>
      </c>
      <c r="D11" s="9">
        <v>0</v>
      </c>
      <c r="E11" s="9">
        <f t="shared" si="2"/>
        <v>20044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167757966.69</v>
      </c>
      <c r="C12" s="8">
        <f>SUM(C13:C21)</f>
        <v>6300290.9800000004</v>
      </c>
      <c r="D12" s="8">
        <f>SUM(D13:D21)</f>
        <v>4073061.31</v>
      </c>
      <c r="E12" s="8">
        <f>SUM(E13:E21)</f>
        <v>169985196.35999998</v>
      </c>
      <c r="F12" s="8">
        <f>SUM(F13:F21)</f>
        <v>2227229.6700000018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144391506.13999999</v>
      </c>
      <c r="C15" s="10">
        <v>5674414.9800000004</v>
      </c>
      <c r="D15" s="10">
        <v>3066441.48</v>
      </c>
      <c r="E15" s="10">
        <f t="shared" si="4"/>
        <v>146999479.63999999</v>
      </c>
      <c r="F15" s="10">
        <f t="shared" si="3"/>
        <v>2607973.5</v>
      </c>
    </row>
    <row r="16" spans="1:6" x14ac:dyDescent="0.2">
      <c r="A16" s="6" t="s">
        <v>14</v>
      </c>
      <c r="B16" s="9">
        <v>66668908.689999998</v>
      </c>
      <c r="C16" s="9">
        <v>625876</v>
      </c>
      <c r="D16" s="9">
        <v>312938</v>
      </c>
      <c r="E16" s="9">
        <f t="shared" si="4"/>
        <v>66981846.689999998</v>
      </c>
      <c r="F16" s="9">
        <f t="shared" si="3"/>
        <v>312938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-43302448.140000001</v>
      </c>
      <c r="C18" s="9">
        <v>0</v>
      </c>
      <c r="D18" s="9">
        <v>693681.83</v>
      </c>
      <c r="E18" s="9">
        <f t="shared" si="4"/>
        <v>-43996129.969999999</v>
      </c>
      <c r="F18" s="9">
        <f t="shared" si="3"/>
        <v>-693681.82999999821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2026-04-30T17:29:41Z</cp:lastPrinted>
  <dcterms:created xsi:type="dcterms:W3CDTF">2014-02-09T04:04:15Z</dcterms:created>
  <dcterms:modified xsi:type="dcterms:W3CDTF">2026-04-30T17:29:43Z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