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<sst xmlns="http://schemas.openxmlformats.org/spreadsheetml/2006/main" count="27" uniqueCount="27">
  <si>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</si>
  <si>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</si>
  <si>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</si>
  <si>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</si>
  <si>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</si>
  <si>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</si>
  <si>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</si>
  <si>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</si>
  <si>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</si>
  <si>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</si>
  <si>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</si>
  <si>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</si>
  <si>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</si>
  <si>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</si>
  <si>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</si>
  <si>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</si>
  <si>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</si>
  <si>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</si>
  <si>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</si>
  <si>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</si>
  <si>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</si>
  <si>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</si>
  <si>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</si>
  <si>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</si>
  <si>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</si>
  <si>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</si>
  <si>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TECNOLOGICA DE SAN MIGUEL ALLENDE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</si>
</sst>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222241490.42000002</v>
      </c>
      <c r="C3" s="8">
        <f t="shared" ref="C3:F3" si="0">C4+C12</f>
        <v>580008226.38999999</v>
      </c>
      <c r="D3" s="8">
        <f t="shared" si="0"/>
        <v>577350003.5999999</v>
      </c>
      <c r="E3" s="8">
        <f t="shared" si="0"/>
        <v>224899713.20999998</v>
      </c>
      <c r="F3" s="8">
        <f t="shared" si="0"/>
        <v>2658222.7899999884</v>
      </c>
    </row>
    <row r="4" spans="1:6" x14ac:dyDescent="0.2">
      <c r="A4" s="5" t="s">
        <v>4</v>
      </c>
      <c r="B4" s="8">
        <f>SUM(B5:B11)</f>
        <v>72221974.909999996</v>
      </c>
      <c r="C4" s="8">
        <f>SUM(C5:C11)</f>
        <v>552159988.21000004</v>
      </c>
      <c r="D4" s="8">
        <f>SUM(D5:D11)</f>
        <v>556194314.18999994</v>
      </c>
      <c r="E4" s="8">
        <f>SUM(E5:E11)</f>
        <v>68187648.929999992</v>
      </c>
      <c r="F4" s="8">
        <f>SUM(F5:F11)</f>
        <v>-4034325.9800000074</v>
      </c>
    </row>
    <row r="5" spans="1:6" x14ac:dyDescent="0.2">
      <c r="A5" s="6" t="s">
        <v>5</v>
      </c>
      <c r="B5" s="9">
        <v>65675810.829999998</v>
      </c>
      <c r="C5" s="9">
        <v>501504466.06999999</v>
      </c>
      <c r="D5" s="9">
        <v>506493614.70999998</v>
      </c>
      <c r="E5" s="9">
        <f>B5+C5-D5</f>
        <v>60686662.189999998</v>
      </c>
      <c r="F5" s="9">
        <f t="shared" ref="F5:F11" si="1">E5-B5</f>
        <v>-4989148.6400000006</v>
      </c>
    </row>
    <row r="6" spans="1:6" x14ac:dyDescent="0.2">
      <c r="A6" s="6" t="s">
        <v>6</v>
      </c>
      <c r="B6" s="9">
        <v>3978261.48</v>
      </c>
      <c r="C6" s="9">
        <v>49610266.32</v>
      </c>
      <c r="D6" s="9">
        <v>49401045.700000003</v>
      </c>
      <c r="E6" s="9">
        <f t="shared" ref="E6:E11" si="2">B6+C6-D6</f>
        <v>4187482.099999994</v>
      </c>
      <c r="F6" s="9">
        <f t="shared" si="1"/>
        <v>209220.61999999406</v>
      </c>
    </row>
    <row r="7" spans="1:6" x14ac:dyDescent="0.2">
      <c r="A7" s="6" t="s">
        <v>7</v>
      </c>
      <c r="B7" s="9">
        <v>2547858.6</v>
      </c>
      <c r="C7" s="9">
        <v>1045255.82</v>
      </c>
      <c r="D7" s="9">
        <v>299653.78000000003</v>
      </c>
      <c r="E7" s="9">
        <f t="shared" si="2"/>
        <v>3293460.6399999997</v>
      </c>
      <c r="F7" s="9">
        <f t="shared" si="1"/>
        <v>745602.03999999957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20044</v>
      </c>
      <c r="C11" s="9">
        <v>0</v>
      </c>
      <c r="D11" s="9">
        <v>0</v>
      </c>
      <c r="E11" s="9">
        <f t="shared" si="2"/>
        <v>20044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150019515.51000002</v>
      </c>
      <c r="C12" s="8">
        <f>SUM(C13:C21)</f>
        <v>27848238.18</v>
      </c>
      <c r="D12" s="8">
        <f>SUM(D13:D21)</f>
        <v>21155689.41</v>
      </c>
      <c r="E12" s="8">
        <f>SUM(E13:E21)</f>
        <v>156712064.28</v>
      </c>
      <c r="F12" s="8">
        <f>SUM(F13:F21)</f>
        <v>6692548.7699999958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129394066.42</v>
      </c>
      <c r="C15" s="10">
        <v>499422.94</v>
      </c>
      <c r="D15" s="10">
        <v>0</v>
      </c>
      <c r="E15" s="10">
        <f t="shared" si="4"/>
        <v>129893489.36</v>
      </c>
      <c r="F15" s="10">
        <f t="shared" si="3"/>
        <v>499422.93999999762</v>
      </c>
    </row>
    <row r="16" spans="1:6" x14ac:dyDescent="0.2">
      <c r="A16" s="6" t="s">
        <v>14</v>
      </c>
      <c r="B16" s="9">
        <v>36801488.630000003</v>
      </c>
      <c r="C16" s="9">
        <v>27342736.34</v>
      </c>
      <c r="D16" s="9">
        <v>900828.67</v>
      </c>
      <c r="E16" s="9">
        <f t="shared" si="4"/>
        <v>63243396.299999997</v>
      </c>
      <c r="F16" s="9">
        <f t="shared" si="3"/>
        <v>26441907.669999994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-16176039.539999999</v>
      </c>
      <c r="C18" s="9">
        <v>6078.9</v>
      </c>
      <c r="D18" s="9">
        <v>20254860.739999998</v>
      </c>
      <c r="E18" s="9">
        <f t="shared" si="4"/>
        <v>-36424821.379999995</v>
      </c>
      <c r="F18" s="9">
        <f t="shared" si="3"/>
        <v>-20248781.839999996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2018-03-08T18:40:55Z</cp:lastPrinted>
  <dcterms:created xsi:type="dcterms:W3CDTF">2014-02-09T04:04:15Z</dcterms:created>
  <dcterms:modified xsi:type="dcterms:W3CDTF">2024-01-31T05:28:34Z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