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Estados Financieros 2023\3er Trimestre\"/>
    </mc:Choice>
  </mc:AlternateContent>
  <bookViews>
    <workbookView xWindow="0" yWindow="0" windowWidth="28800" windowHeight="12132"/>
  </bookViews>
  <sheets>
    <sheet name="VHP" sheetId="1" r:id="rId1"/>
  </sheets>
  <definedNames>
    <definedName name="_xlnm._FilterDatabase" localSheetId="0" hidden="1">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F27" i="1" l="1"/>
  <c r="D38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<sst xmlns="http://schemas.openxmlformats.org/spreadsheetml/2006/main" count="36" uniqueCount="26">
  <si>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</si>
  <si>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</si>
  <si>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</si>
  <si>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</si>
  <si>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</si>
  <si>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</si>
  <si>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</si>
  <si>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</si>
  <si>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</si>
  <si>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</si>
  <si>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</si>
  <si>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</si>
  <si>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</si>
  <si>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</si>
  <si>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</si>
  <si>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“Bajo protesta de decir verdad declaramos que los Estados Financieros y sus notas, son razonablemente correctos y son responsabilidad del emisor”.</t>
  </si>
  <si>
    <t>UNIVERSIDAD TECNOLOGICA DE SAN MIGUEL ALLENDE
Estado de Variación en la Hacienda Pública
Del 1 de Enero 30 de Septiembre de 2023                                                                                                                                                                                                (Cifras en Pesos)</t>
  </si>
  <si>
    <t>Hacienda Pública / Patrimonio Generado del Ejercicio</t>
  </si>
  <si>
    <t>Hacienda Pública/Patrimonio Contribuido Neto de 2022</t>
  </si>
  <si>
    <t>Hacienda Pública/Patrimonio Generado Neto de 2022</t>
  </si>
  <si>
    <t>Cambios en la Hacienda Pública/Patrimonio Contribuido Neto de 2023</t>
  </si>
  <si>
    <t>Exceso o Insuficiencia en la Actualización de la Hacienda Pública/Patrimonio Neto de 2022</t>
  </si>
  <si>
    <t>Hacienda Pública/Patrimonio Neto Final de 2022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</si>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</sst>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690282</xdr:colOff>
      <xdr:row>45</xdr:row>
      <xdr:rowOff>82587</xdr:rowOff>
    </xdr:from>
    <xdr:ext cx="3416698" cy="60197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690282" y="7299175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2</xdr:col>
      <xdr:colOff>353396</xdr:colOff>
      <xdr:row>45</xdr:row>
      <xdr:rowOff>17930</xdr:rowOff>
    </xdr:from>
    <xdr:ext cx="3664385" cy="596265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4710243" y="7234518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5" zoomScaleNormal="85" workbookViewId="0">
      <selection activeCell="A34" sqref="A34"/>
    </sheetView>
  </sheetViews>
  <sheetFormatPr baseColWidth="10" defaultColWidth="12" defaultRowHeight="10.199999999999999" x14ac:dyDescent="0.2"/>
  <cols>
    <col min="1" max="1" width="60.42578125" style="5" customWidth="1"/>
    <col min="2" max="2" width="23.85546875" style="3" customWidth="1"/>
    <col min="3" max="3" width="24" style="3" customWidth="1"/>
    <col min="4" max="5" width="22.28515625" style="3" customWidth="1"/>
    <col min="6" max="6" width="18.28515625" style="3" customWidth="1"/>
    <col min="7" max="16384" width="12" style="4"/>
  </cols>
  <sheetData>
    <row r="1" spans="1:6" ht="46.8" customHeight="1" x14ac:dyDescent="0.2">
      <c r="A1" s="24" t="s">
        <v>16</v>
      </c>
      <c r="B1" s="25"/>
      <c r="C1" s="25"/>
      <c r="D1" s="25"/>
      <c r="E1" s="25"/>
      <c r="F1" s="2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17</v>
      </c>
      <c r="E2" s="6" t="s">
        <v>5</v>
      </c>
      <c r="F2" s="6" t="s">
        <v>14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18</v>
      </c>
      <c r="B4" s="14">
        <f>+B5+B6+B7</f>
        <v>189363754.16999999</v>
      </c>
      <c r="C4" s="18"/>
      <c r="D4" s="18"/>
      <c r="E4" s="18"/>
      <c r="F4" s="14">
        <f>+B4</f>
        <v>189363754.16999999</v>
      </c>
    </row>
    <row r="5" spans="1:6" x14ac:dyDescent="0.2">
      <c r="A5" s="10" t="s">
        <v>0</v>
      </c>
      <c r="B5" s="15">
        <v>189363754.16999999</v>
      </c>
      <c r="C5" s="18"/>
      <c r="D5" s="18"/>
      <c r="E5" s="18"/>
      <c r="F5" s="15">
        <f>+B5</f>
        <v>189363754.16999999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19</v>
      </c>
      <c r="B9" s="18"/>
      <c r="C9" s="14">
        <f>+C11+C12+C13+C14</f>
        <v>32096123.079999998</v>
      </c>
      <c r="D9" s="14">
        <f>+D10</f>
        <v>9678889.9900000002</v>
      </c>
      <c r="E9" s="18"/>
      <c r="F9" s="14">
        <f>+C9+D9</f>
        <v>41775013.07</v>
      </c>
    </row>
    <row r="10" spans="1:6" x14ac:dyDescent="0.2">
      <c r="A10" s="10" t="s">
        <v>7</v>
      </c>
      <c r="B10" s="18"/>
      <c r="C10" s="18"/>
      <c r="D10" s="15">
        <v>9678889.9900000002</v>
      </c>
      <c r="E10" s="18"/>
      <c r="F10" s="15">
        <f>+D10</f>
        <v>9678889.9900000002</v>
      </c>
    </row>
    <row r="11" spans="1:6" x14ac:dyDescent="0.2">
      <c r="A11" s="10" t="s">
        <v>8</v>
      </c>
      <c r="B11" s="18"/>
      <c r="C11" s="15">
        <v>32095918.079999998</v>
      </c>
      <c r="D11" s="18"/>
      <c r="E11" s="18"/>
      <c r="F11" s="15">
        <f>+C11</f>
        <v>32095918.079999998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205</v>
      </c>
      <c r="D14" s="18"/>
      <c r="E14" s="18"/>
      <c r="F14" s="15">
        <f t="shared" si="0"/>
        <v>205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0.399999999999999" x14ac:dyDescent="0.2">
      <c r="A16" s="9" t="s">
        <v>21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22</v>
      </c>
      <c r="B20" s="14">
        <f>+B4</f>
        <v>189363754.16999999</v>
      </c>
      <c r="C20" s="14">
        <f>+C9</f>
        <v>32096123.079999998</v>
      </c>
      <c r="D20" s="14">
        <f>+D9</f>
        <v>9678889.9900000002</v>
      </c>
      <c r="E20" s="14">
        <f>+E16</f>
        <v>0</v>
      </c>
      <c r="F20" s="14">
        <f>+B20+C20+D20+E20</f>
        <v>231138767.24000001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0.399999999999999" x14ac:dyDescent="0.2">
      <c r="A22" s="9" t="s">
        <v>20</v>
      </c>
      <c r="B22" s="14">
        <f>+B23+B24+B25</f>
        <v>202922.17</v>
      </c>
      <c r="C22" s="18"/>
      <c r="D22" s="18"/>
      <c r="E22" s="19"/>
      <c r="F22" s="14">
        <f>+B22</f>
        <v>202922.17</v>
      </c>
    </row>
    <row r="23" spans="1:6" x14ac:dyDescent="0.2">
      <c r="A23" s="10" t="s">
        <v>0</v>
      </c>
      <c r="B23" s="15">
        <v>202922.17</v>
      </c>
      <c r="C23" s="18"/>
      <c r="D23" s="18"/>
      <c r="E23" s="18"/>
      <c r="F23" s="15">
        <f>+B23</f>
        <v>202922.17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0.399999999999999" x14ac:dyDescent="0.2">
      <c r="A27" s="9" t="s">
        <v>23</v>
      </c>
      <c r="B27" s="18"/>
      <c r="C27" s="14">
        <f>+C29</f>
        <v>1321542.3799999999</v>
      </c>
      <c r="D27" s="14">
        <f>+D28+D29+D30+D31+D32</f>
        <v>10789691.469999999</v>
      </c>
      <c r="E27" s="19"/>
      <c r="F27" s="14">
        <f>+C27+D27</f>
        <v>12111233.849999998</v>
      </c>
    </row>
    <row r="28" spans="1:6" x14ac:dyDescent="0.2">
      <c r="A28" s="10" t="s">
        <v>7</v>
      </c>
      <c r="B28" s="18"/>
      <c r="C28" s="18"/>
      <c r="D28" s="15">
        <v>20468581.489999998</v>
      </c>
      <c r="E28" s="18"/>
      <c r="F28" s="15">
        <f>+D28</f>
        <v>20468581.489999998</v>
      </c>
    </row>
    <row r="29" spans="1:6" x14ac:dyDescent="0.2">
      <c r="A29" s="10" t="s">
        <v>8</v>
      </c>
      <c r="B29" s="18"/>
      <c r="C29" s="15">
        <v>1321542.3799999999</v>
      </c>
      <c r="D29" s="15">
        <v>-9678889.9900000002</v>
      </c>
      <c r="E29" s="18"/>
      <c r="F29" s="15">
        <f>+C29+D29</f>
        <v>-8357347.6100000003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-0.03</v>
      </c>
      <c r="E32" s="20"/>
      <c r="F32" s="15">
        <f>+D32</f>
        <v>-0.03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0.399999999999999" x14ac:dyDescent="0.2">
      <c r="A34" s="11" t="s">
        <v>24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25</v>
      </c>
      <c r="B38" s="17">
        <f>+B20+B22</f>
        <v>189566676.33999997</v>
      </c>
      <c r="C38" s="17">
        <f>+C20+C27</f>
        <v>33417665.459999997</v>
      </c>
      <c r="D38" s="17">
        <f>+D20+D27</f>
        <v>20468581.460000001</v>
      </c>
      <c r="E38" s="17">
        <f>+E20+E34</f>
        <v>0</v>
      </c>
      <c r="F38" s="17">
        <f>+B38+C38+D38+E38</f>
        <v>243452923.25999999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3" t="s">
        <v>15</v>
      </c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9" orientation="landscape" r:id="rId1"/>
  <ignoredErrors>
    <ignoredError sqref="B4:F27 B29:F38 B28:E28" unlockedFormula="1"/>
    <ignoredError sqref="F28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FRANK</cp:lastModifiedBy>
  <cp:lastPrinted>2019-05-15T20:48:16Z</cp:lastPrinted>
  <dcterms:created xsi:type="dcterms:W3CDTF">2012-12-11T20:30:33Z</dcterms:created>
  <dcterms:modified xsi:type="dcterms:W3CDTF">2023-10-25T18:18:24Z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