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8192" windowHeight="8856"/>
  </bookViews>
  <sheets>
    <sheet name="ACT" sheetId="3" r:id="rId1"/>
  </sheets>
  <definedNames>
    <definedName name="_xlnm._FilterDatabase" localSheetId="0" hidden="1">ACT!#REF!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B4" i="3"/>
  <c r="C52" i="3"/>
  <c r="B52" i="3"/>
  <c r="C47" i="3"/>
  <c r="B47" i="3"/>
  <c r="C41" i="3"/>
  <c r="B41" i="3"/>
  <c r="C37" i="3"/>
  <c r="B37" i="3"/>
  <c r="C27" i="3"/>
  <c r="B27" i="3"/>
  <c r="C23" i="3"/>
  <c r="B23" i="3"/>
  <c r="C15" i="3"/>
  <c r="B15" i="3"/>
  <c r="C12" i="3"/>
  <c r="B12" i="3"/>
  <c r="B54" i="3" l="1"/>
  <c r="C54" i="3"/>
  <c r="C21" i="3"/>
  <c r="B21" i="3"/>
  <c r="B55" i="3" l="1"/>
  <c r="C55" i="3"/>
</calcChain>
</file>

<file path=xl/sharedStrings.xml><?xml version="1.0" encoding="utf-8"?>
<sst xmlns="http://schemas.openxmlformats.org/spreadsheetml/2006/main" count="69" uniqueCount="57">
  <si>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</si>
  <si>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</si>
  <si>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</si>
  <si>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</si>
  <si>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</si>
  <si>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</si>
  <si>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</si>
  <si>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</si>
  <si>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</si>
  <si>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</si>
  <si>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</si>
  <si>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</si>
  <si>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</si>
  <si>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</si>
  <si>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</si>
  <si>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</si>
  <si>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</si>
  <si>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</si>
  <si>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</si>
  <si>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</si>
  <si>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</si>
  <si>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</si>
  <si>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</si>
  <si>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</si>
  <si>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</si>
  <si>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</si>
  <si>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</si>
  <si>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</si>
  <si>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</si>
  <si>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</si>
  <si>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</si>
  <si>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</si>
  <si>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</si>
  <si>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</si>
  <si>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</si>
  <si>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</si>
  <si>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</si>
  <si>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</si>
  <si>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</si>
  <si>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</si>
  <si>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</si>
  <si>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</si>
  <si>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</si>
  <si>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</si>
  <si>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</si>
  <si>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</si>
  <si>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</si>
  <si>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</si>
  <si>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</si>
  <si>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</si>
  <si>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</si>
  <si>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</si>
  <si>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</si>
  <si>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</si>
  <si>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</si>
  <si>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30 de Septiembre de 2023                                                                                                                                                                                       (Cifras en Pesos)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</si>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</sst>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5" xfId="8" applyFont="1" applyFill="1" applyBorder="1" applyAlignment="1" applyProtection="1">
      <alignment horizontal="left" vertical="top"/>
      <protection locked="0"/>
    </xf>
    <xf numFmtId="0" fontId="2" fillId="0" borderId="5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5" xfId="8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 applyProtection="1">
      <alignment horizontal="center" vertical="center"/>
      <protection locked="0"/>
    </xf>
    <xf numFmtId="0" fontId="6" fillId="2" borderId="0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60</xdr:row>
      <xdr:rowOff>17145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95802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3714713</xdr:colOff>
      <xdr:row>60</xdr:row>
      <xdr:rowOff>15240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13773" y="95783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topLeftCell="A7" zoomScaleNormal="100" workbookViewId="0">
      <selection activeCell="A56" sqref="A56:XFD56"/>
    </sheetView>
  </sheetViews>
  <sheetFormatPr baseColWidth="10" defaultColWidth="12" defaultRowHeight="10.199999999999999" x14ac:dyDescent="0.2"/>
  <cols>
    <col min="1" max="1" width="89.85546875" style="1" customWidth="1"/>
    <col min="2" max="3" width="25.85546875" style="1" customWidth="1"/>
    <col min="4" max="16384" width="12" style="1"/>
  </cols>
  <sheetData>
    <row r="1" spans="1:4" ht="45.6" customHeight="1" x14ac:dyDescent="0.2">
      <c r="A1" s="22" t="s">
        <v>55</v>
      </c>
      <c r="B1" s="23"/>
      <c r="C1" s="24"/>
    </row>
    <row r="2" spans="1:4" x14ac:dyDescent="0.2">
      <c r="A2" s="19" t="s">
        <v>56</v>
      </c>
      <c r="B2" s="20">
        <v>2023</v>
      </c>
      <c r="C2" s="21">
        <v>2022</v>
      </c>
    </row>
    <row r="3" spans="1:4" s="2" customFormat="1" x14ac:dyDescent="0.2">
      <c r="A3" s="4" t="s">
        <v>0</v>
      </c>
      <c r="B3" s="7"/>
      <c r="C3" s="8"/>
    </row>
    <row r="4" spans="1:4" x14ac:dyDescent="0.2">
      <c r="A4" s="5" t="s">
        <v>45</v>
      </c>
      <c r="B4" s="11">
        <f>SUM(B5:B11)</f>
        <v>4228248.4800000004</v>
      </c>
      <c r="C4" s="12">
        <f>SUM(C5:C11)</f>
        <v>4406345.0599999996</v>
      </c>
      <c r="D4" s="15" t="s">
        <v>53</v>
      </c>
    </row>
    <row r="5" spans="1:4" x14ac:dyDescent="0.2">
      <c r="A5" s="9" t="s">
        <v>1</v>
      </c>
      <c r="B5" s="13">
        <v>0</v>
      </c>
      <c r="C5" s="14">
        <v>0</v>
      </c>
      <c r="D5" s="15">
        <v>4110</v>
      </c>
    </row>
    <row r="6" spans="1:4" x14ac:dyDescent="0.2">
      <c r="A6" s="9" t="s">
        <v>34</v>
      </c>
      <c r="B6" s="13">
        <v>0</v>
      </c>
      <c r="C6" s="14">
        <v>0</v>
      </c>
      <c r="D6" s="15">
        <v>4120</v>
      </c>
    </row>
    <row r="7" spans="1:4" x14ac:dyDescent="0.2">
      <c r="A7" s="9" t="s">
        <v>11</v>
      </c>
      <c r="B7" s="13">
        <v>0</v>
      </c>
      <c r="C7" s="14">
        <v>0</v>
      </c>
      <c r="D7" s="15">
        <v>4130</v>
      </c>
    </row>
    <row r="8" spans="1:4" x14ac:dyDescent="0.2">
      <c r="A8" s="9" t="s">
        <v>2</v>
      </c>
      <c r="B8" s="13">
        <v>0</v>
      </c>
      <c r="C8" s="14">
        <v>0</v>
      </c>
      <c r="D8" s="15">
        <v>4140</v>
      </c>
    </row>
    <row r="9" spans="1:4" x14ac:dyDescent="0.2">
      <c r="A9" s="9" t="s">
        <v>46</v>
      </c>
      <c r="B9" s="13">
        <v>0</v>
      </c>
      <c r="C9" s="14">
        <v>0</v>
      </c>
      <c r="D9" s="15">
        <v>4150</v>
      </c>
    </row>
    <row r="10" spans="1:4" x14ac:dyDescent="0.2">
      <c r="A10" s="9" t="s">
        <v>47</v>
      </c>
      <c r="B10" s="13">
        <v>0</v>
      </c>
      <c r="C10" s="14">
        <v>0</v>
      </c>
      <c r="D10" s="15">
        <v>4160</v>
      </c>
    </row>
    <row r="11" spans="1:4" x14ac:dyDescent="0.2">
      <c r="A11" s="9" t="s">
        <v>48</v>
      </c>
      <c r="B11" s="13">
        <v>4228248.4800000004</v>
      </c>
      <c r="C11" s="14">
        <v>4406345.0599999996</v>
      </c>
      <c r="D11" s="15">
        <v>4170</v>
      </c>
    </row>
    <row r="12" spans="1:4" ht="34.5" customHeight="1" x14ac:dyDescent="0.2">
      <c r="A12" s="18" t="s">
        <v>49</v>
      </c>
      <c r="B12" s="11">
        <f>SUM(B13:B14)</f>
        <v>63089284.869999997</v>
      </c>
      <c r="C12" s="12">
        <f>SUM(C13:C14)</f>
        <v>73138073.739999995</v>
      </c>
      <c r="D12" s="15" t="s">
        <v>53</v>
      </c>
    </row>
    <row r="13" spans="1:4" ht="20.399999999999999" x14ac:dyDescent="0.2">
      <c r="A13" s="10" t="s">
        <v>50</v>
      </c>
      <c r="B13" s="13">
        <v>16395110.82</v>
      </c>
      <c r="C13" s="14">
        <v>23226920.370000001</v>
      </c>
      <c r="D13" s="15">
        <v>4210</v>
      </c>
    </row>
    <row r="14" spans="1:4" x14ac:dyDescent="0.2">
      <c r="A14" s="9" t="s">
        <v>51</v>
      </c>
      <c r="B14" s="13">
        <v>46694174.049999997</v>
      </c>
      <c r="C14" s="14">
        <v>49911153.369999997</v>
      </c>
      <c r="D14" s="15">
        <v>4220</v>
      </c>
    </row>
    <row r="15" spans="1:4" x14ac:dyDescent="0.2">
      <c r="A15" s="5" t="s">
        <v>40</v>
      </c>
      <c r="B15" s="11">
        <f>SUM(B16:B20)</f>
        <v>1665069.08</v>
      </c>
      <c r="C15" s="12">
        <f>SUM(C16:C20)</f>
        <v>1771440.28</v>
      </c>
      <c r="D15" s="15" t="s">
        <v>53</v>
      </c>
    </row>
    <row r="16" spans="1:4" x14ac:dyDescent="0.2">
      <c r="A16" s="9" t="s">
        <v>35</v>
      </c>
      <c r="B16" s="13">
        <v>0</v>
      </c>
      <c r="C16" s="14">
        <v>0</v>
      </c>
      <c r="D16" s="15">
        <v>4310</v>
      </c>
    </row>
    <row r="17" spans="1:4" x14ac:dyDescent="0.2">
      <c r="A17" s="9" t="s">
        <v>12</v>
      </c>
      <c r="B17" s="13">
        <v>0</v>
      </c>
      <c r="C17" s="14">
        <v>0</v>
      </c>
      <c r="D17" s="15">
        <v>4320</v>
      </c>
    </row>
    <row r="18" spans="1:4" x14ac:dyDescent="0.2">
      <c r="A18" s="9" t="s">
        <v>13</v>
      </c>
      <c r="B18" s="13">
        <v>0</v>
      </c>
      <c r="C18" s="14">
        <v>0</v>
      </c>
      <c r="D18" s="15">
        <v>4330</v>
      </c>
    </row>
    <row r="19" spans="1:4" x14ac:dyDescent="0.2">
      <c r="A19" s="9" t="s">
        <v>14</v>
      </c>
      <c r="B19" s="13">
        <v>0</v>
      </c>
      <c r="C19" s="14">
        <v>0</v>
      </c>
      <c r="D19" s="15">
        <v>4340</v>
      </c>
    </row>
    <row r="20" spans="1:4" x14ac:dyDescent="0.2">
      <c r="A20" s="9" t="s">
        <v>15</v>
      </c>
      <c r="B20" s="13">
        <v>1665069.08</v>
      </c>
      <c r="C20" s="14">
        <v>1771440.28</v>
      </c>
      <c r="D20" s="15">
        <v>4390</v>
      </c>
    </row>
    <row r="21" spans="1:4" x14ac:dyDescent="0.2">
      <c r="A21" s="4" t="s">
        <v>9</v>
      </c>
      <c r="B21" s="11">
        <f>SUM(B4+B12+B15)</f>
        <v>68982602.429999992</v>
      </c>
      <c r="C21" s="3">
        <f>SUM(C4+C12+C15)</f>
        <v>79315859.079999998</v>
      </c>
      <c r="D21" s="15" t="s">
        <v>53</v>
      </c>
    </row>
    <row r="22" spans="1:4" s="2" customFormat="1" x14ac:dyDescent="0.2">
      <c r="A22" s="4" t="s">
        <v>8</v>
      </c>
      <c r="B22" s="7"/>
      <c r="C22" s="8"/>
      <c r="D22" s="16" t="s">
        <v>53</v>
      </c>
    </row>
    <row r="23" spans="1:4" x14ac:dyDescent="0.2">
      <c r="A23" s="5" t="s">
        <v>41</v>
      </c>
      <c r="B23" s="11">
        <f>SUM(B24:B26)</f>
        <v>48156137.329999998</v>
      </c>
      <c r="C23" s="12">
        <f>SUM(C24:C26)</f>
        <v>65511001.289999992</v>
      </c>
      <c r="D23" s="15" t="s">
        <v>53</v>
      </c>
    </row>
    <row r="24" spans="1:4" x14ac:dyDescent="0.2">
      <c r="A24" s="9" t="s">
        <v>36</v>
      </c>
      <c r="B24" s="13">
        <v>21313689.489999998</v>
      </c>
      <c r="C24" s="14">
        <v>34964540.229999997</v>
      </c>
      <c r="D24" s="15">
        <v>5110</v>
      </c>
    </row>
    <row r="25" spans="1:4" x14ac:dyDescent="0.2">
      <c r="A25" s="9" t="s">
        <v>16</v>
      </c>
      <c r="B25" s="13">
        <v>19086590.48</v>
      </c>
      <c r="C25" s="14">
        <v>15178385.51</v>
      </c>
      <c r="D25" s="15">
        <v>5120</v>
      </c>
    </row>
    <row r="26" spans="1:4" x14ac:dyDescent="0.2">
      <c r="A26" s="9" t="s">
        <v>17</v>
      </c>
      <c r="B26" s="13">
        <v>7755857.3600000003</v>
      </c>
      <c r="C26" s="14">
        <v>15368075.550000001</v>
      </c>
      <c r="D26" s="15">
        <v>5130</v>
      </c>
    </row>
    <row r="27" spans="1:4" x14ac:dyDescent="0.2">
      <c r="A27" s="5" t="s">
        <v>52</v>
      </c>
      <c r="B27" s="11">
        <f>SUM(B28:B36)</f>
        <v>357883.56</v>
      </c>
      <c r="C27" s="12">
        <f>SUM(C28:C36)</f>
        <v>304909.44</v>
      </c>
      <c r="D27" s="15" t="s">
        <v>53</v>
      </c>
    </row>
    <row r="28" spans="1:4" x14ac:dyDescent="0.2">
      <c r="A28" s="9" t="s">
        <v>18</v>
      </c>
      <c r="B28" s="13">
        <v>0</v>
      </c>
      <c r="C28" s="14">
        <v>0</v>
      </c>
      <c r="D28" s="15">
        <v>5210</v>
      </c>
    </row>
    <row r="29" spans="1:4" x14ac:dyDescent="0.2">
      <c r="A29" s="9" t="s">
        <v>19</v>
      </c>
      <c r="B29" s="13">
        <v>0</v>
      </c>
      <c r="C29" s="14">
        <v>0</v>
      </c>
      <c r="D29" s="15">
        <v>5220</v>
      </c>
    </row>
    <row r="30" spans="1:4" x14ac:dyDescent="0.2">
      <c r="A30" s="9" t="s">
        <v>20</v>
      </c>
      <c r="B30" s="13">
        <v>0</v>
      </c>
      <c r="C30" s="14">
        <v>0</v>
      </c>
      <c r="D30" s="15">
        <v>5230</v>
      </c>
    </row>
    <row r="31" spans="1:4" x14ac:dyDescent="0.2">
      <c r="A31" s="9" t="s">
        <v>21</v>
      </c>
      <c r="B31" s="13">
        <v>357883.56</v>
      </c>
      <c r="C31" s="14">
        <v>304909.44</v>
      </c>
      <c r="D31" s="15">
        <v>5240</v>
      </c>
    </row>
    <row r="32" spans="1:4" x14ac:dyDescent="0.2">
      <c r="A32" s="9" t="s">
        <v>22</v>
      </c>
      <c r="B32" s="13">
        <v>0</v>
      </c>
      <c r="C32" s="14">
        <v>0</v>
      </c>
      <c r="D32" s="15">
        <v>5250</v>
      </c>
    </row>
    <row r="33" spans="1:4" x14ac:dyDescent="0.2">
      <c r="A33" s="9" t="s">
        <v>23</v>
      </c>
      <c r="B33" s="13">
        <v>0</v>
      </c>
      <c r="C33" s="14">
        <v>0</v>
      </c>
      <c r="D33" s="15">
        <v>5260</v>
      </c>
    </row>
    <row r="34" spans="1:4" x14ac:dyDescent="0.2">
      <c r="A34" s="9" t="s">
        <v>24</v>
      </c>
      <c r="B34" s="13">
        <v>0</v>
      </c>
      <c r="C34" s="14">
        <v>0</v>
      </c>
      <c r="D34" s="15">
        <v>5270</v>
      </c>
    </row>
    <row r="35" spans="1:4" x14ac:dyDescent="0.2">
      <c r="A35" s="9" t="s">
        <v>6</v>
      </c>
      <c r="B35" s="13">
        <v>0</v>
      </c>
      <c r="C35" s="14">
        <v>0</v>
      </c>
      <c r="D35" s="15">
        <v>5280</v>
      </c>
    </row>
    <row r="36" spans="1:4" x14ac:dyDescent="0.2">
      <c r="A36" s="9" t="s">
        <v>25</v>
      </c>
      <c r="B36" s="13">
        <v>0</v>
      </c>
      <c r="C36" s="14">
        <v>0</v>
      </c>
      <c r="D36" s="15">
        <v>5290</v>
      </c>
    </row>
    <row r="37" spans="1:4" x14ac:dyDescent="0.2">
      <c r="A37" s="5" t="s">
        <v>10</v>
      </c>
      <c r="B37" s="11">
        <f>SUM(B38:B40)</f>
        <v>0</v>
      </c>
      <c r="C37" s="12">
        <f>SUM(C38:C40)</f>
        <v>0</v>
      </c>
      <c r="D37" s="15" t="s">
        <v>53</v>
      </c>
    </row>
    <row r="38" spans="1:4" x14ac:dyDescent="0.2">
      <c r="A38" s="9" t="s">
        <v>3</v>
      </c>
      <c r="B38" s="13">
        <v>0</v>
      </c>
      <c r="C38" s="14">
        <v>0</v>
      </c>
      <c r="D38" s="15">
        <v>5310</v>
      </c>
    </row>
    <row r="39" spans="1:4" x14ac:dyDescent="0.2">
      <c r="A39" s="9" t="s">
        <v>4</v>
      </c>
      <c r="B39" s="13">
        <v>0</v>
      </c>
      <c r="C39" s="14">
        <v>0</v>
      </c>
      <c r="D39" s="15">
        <v>5320</v>
      </c>
    </row>
    <row r="40" spans="1:4" x14ac:dyDescent="0.2">
      <c r="A40" s="9" t="s">
        <v>5</v>
      </c>
      <c r="B40" s="13">
        <v>0</v>
      </c>
      <c r="C40" s="14">
        <v>0</v>
      </c>
      <c r="D40" s="15">
        <v>5330</v>
      </c>
    </row>
    <row r="41" spans="1:4" x14ac:dyDescent="0.2">
      <c r="A41" s="5" t="s">
        <v>42</v>
      </c>
      <c r="B41" s="11">
        <f>SUM(B42:B46)</f>
        <v>0</v>
      </c>
      <c r="C41" s="12">
        <f>SUM(C42:C46)</f>
        <v>0</v>
      </c>
      <c r="D41" s="15" t="s">
        <v>53</v>
      </c>
    </row>
    <row r="42" spans="1:4" x14ac:dyDescent="0.2">
      <c r="A42" s="9" t="s">
        <v>26</v>
      </c>
      <c r="B42" s="13">
        <v>0</v>
      </c>
      <c r="C42" s="14">
        <v>0</v>
      </c>
      <c r="D42" s="15">
        <v>5410</v>
      </c>
    </row>
    <row r="43" spans="1:4" x14ac:dyDescent="0.2">
      <c r="A43" s="9" t="s">
        <v>27</v>
      </c>
      <c r="B43" s="13">
        <v>0</v>
      </c>
      <c r="C43" s="14">
        <v>0</v>
      </c>
      <c r="D43" s="15">
        <v>5420</v>
      </c>
    </row>
    <row r="44" spans="1:4" x14ac:dyDescent="0.2">
      <c r="A44" s="9" t="s">
        <v>28</v>
      </c>
      <c r="B44" s="13">
        <v>0</v>
      </c>
      <c r="C44" s="14">
        <v>0</v>
      </c>
      <c r="D44" s="15">
        <v>5430</v>
      </c>
    </row>
    <row r="45" spans="1:4" x14ac:dyDescent="0.2">
      <c r="A45" s="9" t="s">
        <v>29</v>
      </c>
      <c r="B45" s="13">
        <v>0</v>
      </c>
      <c r="C45" s="14">
        <v>0</v>
      </c>
      <c r="D45" s="15">
        <v>5440</v>
      </c>
    </row>
    <row r="46" spans="1:4" x14ac:dyDescent="0.2">
      <c r="A46" s="9" t="s">
        <v>30</v>
      </c>
      <c r="B46" s="13">
        <v>0</v>
      </c>
      <c r="C46" s="14">
        <v>0</v>
      </c>
      <c r="D46" s="15">
        <v>5450</v>
      </c>
    </row>
    <row r="47" spans="1:4" x14ac:dyDescent="0.2">
      <c r="A47" s="5" t="s">
        <v>43</v>
      </c>
      <c r="B47" s="11">
        <f>SUM(B48:B51)</f>
        <v>0.05</v>
      </c>
      <c r="C47" s="12">
        <f>SUM(C48:C51)</f>
        <v>3821058.36</v>
      </c>
      <c r="D47" s="15" t="s">
        <v>53</v>
      </c>
    </row>
    <row r="48" spans="1:4" x14ac:dyDescent="0.2">
      <c r="A48" s="9" t="s">
        <v>31</v>
      </c>
      <c r="B48" s="13">
        <v>0</v>
      </c>
      <c r="C48" s="14">
        <v>3821056.88</v>
      </c>
      <c r="D48" s="15">
        <v>5510</v>
      </c>
    </row>
    <row r="49" spans="1:8" x14ac:dyDescent="0.2">
      <c r="A49" s="9" t="s">
        <v>7</v>
      </c>
      <c r="B49" s="13">
        <v>0</v>
      </c>
      <c r="C49" s="14">
        <v>0</v>
      </c>
      <c r="D49" s="15">
        <v>5520</v>
      </c>
    </row>
    <row r="50" spans="1:8" x14ac:dyDescent="0.2">
      <c r="A50" s="9" t="s">
        <v>32</v>
      </c>
      <c r="B50" s="13">
        <v>0</v>
      </c>
      <c r="C50" s="14">
        <v>0</v>
      </c>
      <c r="D50" s="15">
        <v>5530</v>
      </c>
    </row>
    <row r="51" spans="1:8" x14ac:dyDescent="0.2">
      <c r="A51" s="9" t="s">
        <v>33</v>
      </c>
      <c r="B51" s="13">
        <v>0.05</v>
      </c>
      <c r="C51" s="14">
        <v>1.48</v>
      </c>
      <c r="D51" s="15">
        <v>5590</v>
      </c>
    </row>
    <row r="52" spans="1:8" x14ac:dyDescent="0.2">
      <c r="A52" s="5" t="s">
        <v>39</v>
      </c>
      <c r="B52" s="11">
        <f>SUM(B53)</f>
        <v>0</v>
      </c>
      <c r="C52" s="12">
        <f>SUM(C53)</f>
        <v>0</v>
      </c>
      <c r="D52" s="15" t="s">
        <v>53</v>
      </c>
    </row>
    <row r="53" spans="1:8" x14ac:dyDescent="0.2">
      <c r="A53" s="9" t="s">
        <v>37</v>
      </c>
      <c r="B53" s="13">
        <v>0</v>
      </c>
      <c r="C53" s="14">
        <v>0</v>
      </c>
      <c r="D53" s="15">
        <v>5610</v>
      </c>
    </row>
    <row r="54" spans="1:8" x14ac:dyDescent="0.2">
      <c r="A54" s="4" t="s">
        <v>44</v>
      </c>
      <c r="B54" s="11">
        <f>SUM(B52+B47+B41+B37+B27+B23)</f>
        <v>48514020.939999998</v>
      </c>
      <c r="C54" s="3">
        <f>SUM(C52+C47+C41+C37+C27+C23)</f>
        <v>69636969.089999989</v>
      </c>
      <c r="D54" s="15" t="s">
        <v>53</v>
      </c>
    </row>
    <row r="55" spans="1:8" s="2" customFormat="1" x14ac:dyDescent="0.2">
      <c r="A55" s="4" t="s">
        <v>38</v>
      </c>
      <c r="B55" s="11">
        <f>B21-B54</f>
        <v>20468581.489999995</v>
      </c>
      <c r="C55" s="12">
        <f>C21-C54</f>
        <v>9678889.9900000095</v>
      </c>
      <c r="D55" s="16" t="s">
        <v>53</v>
      </c>
    </row>
    <row r="56" spans="1:8" s="6" customFormat="1" x14ac:dyDescent="0.2">
      <c r="A56" s="17" t="s">
        <v>54</v>
      </c>
      <c r="B56" s="1"/>
      <c r="C56" s="1"/>
      <c r="D56" s="1"/>
      <c r="E56" s="1"/>
      <c r="F56" s="1"/>
      <c r="G56" s="1"/>
      <c r="H56" s="1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ignoredErrors>
    <ignoredError sqref="B52:C53 B4:C11 B12:C14 B15:C20 B27:C36 B37:C40 B41:C46 B47:C50 B51:C51 B21:C21 B22:C26 B54:C54 B55:C5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2019-05-15T20:49:00Z</cp:lastPrinted>
  <dcterms:created xsi:type="dcterms:W3CDTF">2012-12-11T20:29:16Z</dcterms:created>
  <dcterms:modified xsi:type="dcterms:W3CDTF">2023-10-25T23:00:37Z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