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OS FINANCIEROS PAGINA UTSMA\2023\2do Trimestre\MODIF\"/>
    </mc:Choice>
  </mc:AlternateContent>
  <bookViews>
    <workbookView xWindow="0" yWindow="0" windowWidth="28800" windowHeight="12132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46" i="4" l="1"/>
  <c r="G26" i="4"/>
  <c r="F2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<sst xmlns="http://schemas.openxmlformats.org/spreadsheetml/2006/main" count="60" uniqueCount="60">
  <si>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</si>
  <si>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</si>
  <si>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</si>
  <si>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</si>
  <si>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</si>
  <si>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</si>
  <si>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</si>
  <si>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</si>
  <si>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</si>
  <si>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</si>
  <si>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</si>
  <si>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</si>
  <si>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</si>
  <si>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</si>
  <si>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</si>
  <si>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</si>
  <si>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</si>
  <si>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</si>
  <si>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</si>
  <si>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</si>
  <si>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</si>
  <si>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</si>
  <si>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</si>
  <si>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</si>
  <si>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</si>
  <si>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</si>
  <si>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</si>
  <si>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</si>
  <si>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</si>
  <si>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</si>
  <si>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</si>
  <si>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</si>
  <si>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</si>
  <si>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</si>
  <si>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</si>
  <si>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</si>
  <si>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</si>
  <si>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</si>
  <si>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</si>
  <si>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</si>
  <si>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</si>
  <si>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</si>
  <si>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</si>
  <si>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</si>
  <si>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</si>
  <si>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</si>
  <si>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</si>
  <si>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</si>
  <si>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</si>
  <si>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</si>
  <si>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</si>
  <si>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</si>
  <si>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</si>
  <si>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</si>
  <si>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</si>
  <si>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</si>
  <si>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</si>
  <si>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</si>
  <si>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</si>
  <si>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UNIVERSIDAD TECNOLOGICA DE SAN MIGUEL ALLENDE
Estado de Situación Financiera
Al 30 de Junio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</si>
</sst>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46.2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2023</v>
      </c>
      <c r="C2" s="40">
        <v>2022</v>
      </c>
      <c r="D2" s="19"/>
      <c r="E2" s="18" t="s">
        <v>1</v>
      </c>
      <c r="F2" s="40">
        <v>2023</v>
      </c>
      <c r="G2" s="41">
        <v>2022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51704892.130000003</v>
      </c>
      <c r="C5" s="12">
        <v>65675810.829999998</v>
      </c>
      <c r="D5" s="17"/>
      <c r="E5" s="11" t="s">
        <v>41</v>
      </c>
      <c r="F5" s="12">
        <v>-7115193.75</v>
      </c>
      <c r="G5" s="5">
        <v>-8732425.9299999997</v>
      </c>
    </row>
    <row r="6" spans="1:7" x14ac:dyDescent="0.2">
      <c r="A6" s="30" t="s">
        <v>28</v>
      </c>
      <c r="B6" s="12">
        <v>4030553.55</v>
      </c>
      <c r="C6" s="12">
        <v>3978261.48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2398031.71</v>
      </c>
      <c r="C7" s="12">
        <v>2547858.6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17581.03</v>
      </c>
      <c r="G10" s="5">
        <v>57919.75</v>
      </c>
    </row>
    <row r="11" spans="1:7" x14ac:dyDescent="0.2">
      <c r="A11" s="30" t="s">
        <v>22</v>
      </c>
      <c r="B11" s="12">
        <v>20044</v>
      </c>
      <c r="C11" s="12">
        <v>20044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-222770.64</v>
      </c>
      <c r="G12" s="5">
        <v>-222770.64</v>
      </c>
    </row>
    <row r="13" spans="1:7" x14ac:dyDescent="0.2">
      <c r="A13" s="37" t="s">
        <v>5</v>
      </c>
      <c r="B13" s="10">
        <f>SUM(B5:B11)</f>
        <v>58153521.390000001</v>
      </c>
      <c r="C13" s="10">
        <f>SUM(C5:C11)</f>
        <v>72221974.909999996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-7320383.3599999994</v>
      </c>
      <c r="G14" s="5">
        <f>SUM(G5:G12)</f>
        <v>-8897276.8200000003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129893489.36</v>
      </c>
      <c r="C18" s="12">
        <v>129394066.42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45586103.240000002</v>
      </c>
      <c r="C19" s="12">
        <v>36801488.630000003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-16176039.539999999</v>
      </c>
      <c r="C21" s="12">
        <v>-16176039.539999999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159303553.06</v>
      </c>
      <c r="C26" s="10">
        <f>SUM(C16:C24)</f>
        <v>150019515.51000002</v>
      </c>
      <c r="D26" s="17"/>
      <c r="E26" s="39" t="s">
        <v>57</v>
      </c>
      <c r="F26" s="10">
        <f>SUM(F24+F14)</f>
        <v>-7320383.3599999994</v>
      </c>
      <c r="G26" s="6">
        <f>SUM(G14+G24)</f>
        <v>-8897276.8200000003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217457074.44999999</v>
      </c>
      <c r="C28" s="10">
        <f>C13+C26</f>
        <v>222241490.42000002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189372418.22</v>
      </c>
      <c r="G30" s="6">
        <f>SUM(G31:G33)</f>
        <v>189363754.16999999</v>
      </c>
    </row>
    <row r="31" spans="1:7" x14ac:dyDescent="0.2">
      <c r="A31" s="31"/>
      <c r="B31" s="15"/>
      <c r="C31" s="15"/>
      <c r="D31" s="17"/>
      <c r="E31" s="11" t="s">
        <v>2</v>
      </c>
      <c r="F31" s="12">
        <v>189372418.22</v>
      </c>
      <c r="G31" s="5">
        <v>189363754.16999999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35405039.589999996</v>
      </c>
      <c r="G35" s="6">
        <f>SUM(G36:G40)</f>
        <v>41775013.07</v>
      </c>
    </row>
    <row r="36" spans="1:7" x14ac:dyDescent="0.2">
      <c r="A36" s="31"/>
      <c r="B36" s="15"/>
      <c r="C36" s="15"/>
      <c r="D36" s="17"/>
      <c r="E36" s="11" t="s">
        <v>52</v>
      </c>
      <c r="F36" s="12">
        <v>1987374.16</v>
      </c>
      <c r="G36" s="5">
        <v>9678889.9900000002</v>
      </c>
    </row>
    <row r="37" spans="1:7" x14ac:dyDescent="0.2">
      <c r="A37" s="31"/>
      <c r="B37" s="15"/>
      <c r="C37" s="15"/>
      <c r="D37" s="17"/>
      <c r="E37" s="11" t="s">
        <v>19</v>
      </c>
      <c r="F37" s="12">
        <v>33417460.460000001</v>
      </c>
      <c r="G37" s="5">
        <v>32095918.079999998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204.97</v>
      </c>
      <c r="G40" s="5">
        <v>205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224777457.81</v>
      </c>
      <c r="G46" s="5">
        <f>SUM(G42+G35+G30)</f>
        <v>231138767.23999998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217457074.44999999</v>
      </c>
      <c r="G48" s="20">
        <f>G46+G26</f>
        <v>222241490.41999999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FRANK</cp:lastModifiedBy>
  <cp:lastPrinted>2018-03-04T05:00:29Z</cp:lastPrinted>
  <dcterms:created xsi:type="dcterms:W3CDTF">2012-12-11T20:26:08Z</dcterms:created>
  <dcterms:modified xsi:type="dcterms:W3CDTF">2023-09-01T19:30:17Z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