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STADOS FINANCIEROS PAGINA UTSMA\2023\2do Trimestre\"/>
    </mc:Choice>
  </mc:AlternateContent>
  <bookViews>
    <workbookView xWindow="0" yWindow="0" windowWidth="23040" windowHeight="8904"/>
  </bookViews>
  <sheets>
    <sheet name="C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F39" i="2"/>
  <c r="D39" i="2"/>
  <c r="C39" i="2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G25" i="2"/>
  <c r="F25" i="2"/>
  <c r="D25" i="2"/>
  <c r="C25" i="2"/>
  <c r="E24" i="2"/>
  <c r="H24" i="2" s="1"/>
  <c r="E23" i="2"/>
  <c r="H23" i="2" s="1"/>
  <c r="E22" i="2"/>
  <c r="H22" i="2" s="1"/>
  <c r="E21" i="2"/>
  <c r="H21" i="2" s="1"/>
  <c r="G14" i="2"/>
  <c r="F14" i="2"/>
  <c r="D14" i="2"/>
  <c r="C14" i="2"/>
  <c r="E12" i="2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H6" i="2" s="1"/>
  <c r="H25" i="2" l="1"/>
  <c r="H14" i="2"/>
  <c r="H39" i="2"/>
  <c r="E39" i="2"/>
  <c r="E14" i="2"/>
  <c r="E25" i="2"/>
</calcChain>
</file>

<file path=xl/sharedStrings.xml><?xml version="1.0" encoding="utf-8"?>
<sst xmlns="http://schemas.openxmlformats.org/spreadsheetml/2006/main" count="54" uniqueCount="32">
  <si>
    <t>UNIVERSIDAD TECNOLOGICA DE SAN MIGUEL ALLENDE
Estado Analítico del Ejercicio del Presupuesto de Egresos
Clasificación Administrativa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</si>
  <si>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</si>
  <si>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</si>
  <si>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</si>
  <si>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</si>
  <si>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</si>
  <si>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</si>
  <si>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</si>
  <si>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</si>
  <si>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</si>
  <si>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</si>
  <si>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21121305002000 21121305001000</t>
  </si>
  <si>
    <t>21121305003000 21121305002000 2112130500</t>
  </si>
  <si>
    <t>21121305004000 21121305003000 2112130500</t>
  </si>
  <si>
    <t>211213050A1000 21121305004000 2112130500</t>
  </si>
  <si>
    <t>211213050D1000 211213050A1000 2112130500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</si>
  <si>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</si>
  <si>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</si>
  <si>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</si>
  <si>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</si>
  <si>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</si>
  <si>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</si>
  <si>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</si>
  <si>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UNIVERSIDAD TECNOLOGICA DE SAN MIGUEL ALLENDE
Estado Analítico del Ejercicio del Presupuesto de Egresos
Clasificación Administrativa (Sector Paraestatal)
Del 1 de Enero al 30 de Junio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</si>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</sst>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4" xfId="2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3" fillId="0" borderId="7" xfId="2" applyBorder="1" applyProtection="1">
      <protection locked="0"/>
    </xf>
    <xf numFmtId="0" fontId="4" fillId="0" borderId="8" xfId="2" applyFont="1" applyFill="1" applyBorder="1" applyProtection="1">
      <protection locked="0"/>
    </xf>
    <xf numFmtId="4" fontId="4" fillId="0" borderId="13" xfId="2" applyNumberFormat="1" applyFont="1" applyFill="1" applyBorder="1" applyProtection="1">
      <protection locked="0"/>
    </xf>
    <xf numFmtId="0" fontId="3" fillId="0" borderId="1" xfId="2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0" xfId="2" applyBorder="1" applyProtection="1">
      <protection locked="0"/>
    </xf>
    <xf numFmtId="0" fontId="3" fillId="0" borderId="0" xfId="2" applyBorder="1" applyAlignment="1" applyProtection="1">
      <alignment wrapText="1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topLeftCell="A13" workbookViewId="0">
      <selection activeCell="J35" sqref="J35"/>
    </sheetView>
  </sheetViews>
  <sheetFormatPr baseColWidth="10" defaultColWidth="9.33203125" defaultRowHeight="10.199999999999999" x14ac:dyDescent="0.2"/>
  <cols>
    <col min="1" max="1" width="1" style="4" customWidth="1"/>
    <col min="2" max="2" width="62.5546875" style="4" customWidth="1"/>
    <col min="3" max="8" width="14.21875" style="4" customWidth="1"/>
    <col min="9" max="16384" width="9.33203125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>
        <v>21121305001000</v>
      </c>
      <c r="C6" s="20">
        <v>6602606.9000000004</v>
      </c>
      <c r="D6" s="20">
        <v>10691650.560000001</v>
      </c>
      <c r="E6" s="20">
        <f>C6+D6</f>
        <v>17294257.460000001</v>
      </c>
      <c r="F6" s="20">
        <v>6438060.0099999998</v>
      </c>
      <c r="G6" s="20">
        <v>6438060.0099999998</v>
      </c>
      <c r="H6" s="20">
        <f>E6-F6</f>
        <v>10856197.450000001</v>
      </c>
    </row>
    <row r="7" spans="1:8" x14ac:dyDescent="0.2">
      <c r="A7" s="18"/>
      <c r="B7" s="19" t="s">
        <v>11</v>
      </c>
      <c r="C7" s="20">
        <v>13165005.84</v>
      </c>
      <c r="D7" s="20">
        <v>1781454.79</v>
      </c>
      <c r="E7" s="20">
        <f t="shared" ref="E7:E12" si="0">C7+D7</f>
        <v>14946460.629999999</v>
      </c>
      <c r="F7" s="20">
        <v>5838473.1399999997</v>
      </c>
      <c r="G7" s="20">
        <v>5380154.6299999999</v>
      </c>
      <c r="H7" s="20">
        <f t="shared" ref="H7:H12" si="1">E7-F7</f>
        <v>9107987.4899999984</v>
      </c>
    </row>
    <row r="8" spans="1:8" x14ac:dyDescent="0.2">
      <c r="A8" s="18"/>
      <c r="B8" s="19" t="s">
        <v>12</v>
      </c>
      <c r="C8" s="20">
        <v>23697329.870000001</v>
      </c>
      <c r="D8" s="20">
        <v>45351934.299999997</v>
      </c>
      <c r="E8" s="20">
        <f t="shared" si="0"/>
        <v>69049264.170000002</v>
      </c>
      <c r="F8" s="20">
        <v>28153245.210000001</v>
      </c>
      <c r="G8" s="20">
        <v>28131195.210000001</v>
      </c>
      <c r="H8" s="20">
        <f t="shared" si="1"/>
        <v>40896018.960000001</v>
      </c>
    </row>
    <row r="9" spans="1:8" x14ac:dyDescent="0.2">
      <c r="A9" s="18"/>
      <c r="B9" s="19" t="s">
        <v>13</v>
      </c>
      <c r="C9" s="20">
        <v>2823614.44</v>
      </c>
      <c r="D9" s="20">
        <v>213838.04</v>
      </c>
      <c r="E9" s="20">
        <f t="shared" si="0"/>
        <v>3037452.48</v>
      </c>
      <c r="F9" s="20">
        <v>809040.5</v>
      </c>
      <c r="G9" s="20">
        <v>809040.5</v>
      </c>
      <c r="H9" s="20">
        <f t="shared" si="1"/>
        <v>2228411.98</v>
      </c>
    </row>
    <row r="10" spans="1:8" x14ac:dyDescent="0.2">
      <c r="A10" s="18"/>
      <c r="B10" s="19" t="s">
        <v>14</v>
      </c>
      <c r="C10" s="20">
        <v>399379.98</v>
      </c>
      <c r="D10" s="20">
        <v>28993.14</v>
      </c>
      <c r="E10" s="20">
        <f t="shared" si="0"/>
        <v>428373.12</v>
      </c>
      <c r="F10" s="20">
        <v>90659</v>
      </c>
      <c r="G10" s="20">
        <v>90659</v>
      </c>
      <c r="H10" s="20">
        <f t="shared" si="1"/>
        <v>337714.12</v>
      </c>
    </row>
    <row r="11" spans="1:8" x14ac:dyDescent="0.2">
      <c r="A11" s="18"/>
      <c r="B11" s="19" t="s">
        <v>15</v>
      </c>
      <c r="C11" s="20">
        <v>0</v>
      </c>
      <c r="D11" s="20">
        <v>4777213.6100000003</v>
      </c>
      <c r="E11" s="20">
        <f t="shared" si="0"/>
        <v>4777213.6100000003</v>
      </c>
      <c r="F11" s="20">
        <v>1924151.71</v>
      </c>
      <c r="G11" s="20">
        <v>1924151.71</v>
      </c>
      <c r="H11" s="20">
        <f t="shared" si="1"/>
        <v>2853061.9000000004</v>
      </c>
    </row>
    <row r="12" spans="1:8" x14ac:dyDescent="0.2">
      <c r="A12" s="18"/>
      <c r="B12" s="19" t="s">
        <v>16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17</v>
      </c>
      <c r="C14" s="23">
        <f t="shared" ref="C14:H14" si="2">SUM(C6:C13)</f>
        <v>46687937.029999994</v>
      </c>
      <c r="D14" s="23">
        <f t="shared" si="2"/>
        <v>62845084.439999998</v>
      </c>
      <c r="E14" s="23">
        <f t="shared" si="2"/>
        <v>109533021.47000001</v>
      </c>
      <c r="F14" s="23">
        <f t="shared" si="2"/>
        <v>43253629.57</v>
      </c>
      <c r="G14" s="23">
        <f t="shared" si="2"/>
        <v>42773261.060000002</v>
      </c>
      <c r="H14" s="23">
        <f t="shared" si="2"/>
        <v>66279391.899999991</v>
      </c>
    </row>
    <row r="17" spans="1:8" ht="45" customHeight="1" x14ac:dyDescent="0.2">
      <c r="A17" s="1" t="s">
        <v>18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0.399999999999999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19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4" t="s">
        <v>20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4" t="s">
        <v>21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22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17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23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0.399999999999999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24</v>
      </c>
      <c r="C32" s="20">
        <v>46687937.030000001</v>
      </c>
      <c r="D32" s="20">
        <v>62845084.439999998</v>
      </c>
      <c r="E32" s="20">
        <f t="shared" ref="E32:E38" si="6">C32+D32</f>
        <v>109533021.47</v>
      </c>
      <c r="F32" s="20">
        <v>43253629.57</v>
      </c>
      <c r="G32" s="20">
        <v>42773261.060000002</v>
      </c>
      <c r="H32" s="20">
        <f t="shared" ref="H32:H38" si="7">E32-F32</f>
        <v>66279391.899999999</v>
      </c>
    </row>
    <row r="33" spans="1:8" x14ac:dyDescent="0.2">
      <c r="A33" s="18"/>
      <c r="B33" s="25" t="s">
        <v>25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5" t="s">
        <v>26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27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28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29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30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17</v>
      </c>
      <c r="C39" s="23">
        <f t="shared" ref="C39:H39" si="8">SUM(C32:C38)</f>
        <v>46687937.030000001</v>
      </c>
      <c r="D39" s="23">
        <f t="shared" si="8"/>
        <v>62845084.439999998</v>
      </c>
      <c r="E39" s="23">
        <f t="shared" si="8"/>
        <v>109533021.47</v>
      </c>
      <c r="F39" s="23">
        <f t="shared" si="8"/>
        <v>43253629.57</v>
      </c>
      <c r="G39" s="23">
        <f t="shared" si="8"/>
        <v>42773261.060000002</v>
      </c>
      <c r="H39" s="23">
        <f t="shared" si="8"/>
        <v>66279391.899999999</v>
      </c>
    </row>
    <row r="41" spans="1:8" x14ac:dyDescent="0.2">
      <c r="A41" s="4" t="s">
        <v>31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dcterms:created xsi:type="dcterms:W3CDTF">2023-08-02T19:17:17Z</dcterms:created>
  <dcterms:modified xsi:type="dcterms:W3CDTF">2023-08-02T19:18:55Z</dcterms:modified>
</cp:coreProperties>
</file>