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C5499N5\Dep.Contabilidad\2023\Estados Financieros 2023\"/>
    </mc:Choice>
  </mc:AlternateContent>
  <bookViews>
    <workbookView xWindow="0" yWindow="0" windowWidth="28800" windowHeight="12132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<sst xmlns="http://schemas.openxmlformats.org/spreadsheetml/2006/main" count="64" uniqueCount="64">
  <si>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</si>
  <si>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</si>
  <si>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</si>
  <si>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</si>
  <si>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</si>
  <si>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</si>
  <si>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</si>
  <si>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</si>
  <si>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</si>
  <si>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</si>
  <si>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</si>
  <si>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</si>
  <si>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</si>
  <si>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</si>
  <si>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</si>
  <si>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</si>
  <si>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</si>
  <si>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</si>
  <si>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</si>
  <si>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</si>
  <si>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</si>
  <si>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</si>
  <si>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</si>
  <si>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</si>
  <si>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</si>
  <si>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</si>
  <si>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</si>
  <si>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</si>
  <si>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</si>
  <si>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</si>
  <si>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</si>
  <si>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</si>
  <si>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</si>
  <si>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</si>
  <si>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</si>
  <si>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</si>
  <si>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</si>
  <si>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</si>
  <si>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</si>
  <si>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</si>
  <si>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</si>
  <si>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</si>
  <si>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</si>
  <si>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</si>
  <si>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</si>
  <si>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</si>
  <si>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</si>
  <si>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</si>
  <si>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</si>
  <si>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</si>
  <si>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</si>
  <si>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</si>
  <si>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</si>
  <si>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</si>
  <si>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</si>
  <si>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</si>
  <si>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</si>
  <si>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</si>
  <si>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</si>
  <si>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</si>
  <si>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</si>
  <si>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</si>
  <si>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</si>
  <si>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UNIVERSIDAD TECNOLOGICA DE SAN MIGUEL ALLENDE
Gasto por Categoría Programática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</si>
</sst>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Normal="100" zoomScaleSheetLayoutView="90" workbookViewId="0">
      <selection sqref="A1:G1"/>
    </sheetView>
  </sheetViews>
  <sheetFormatPr baseColWidth="10" defaultColWidth="11.44140625" defaultRowHeight="10.199999999999999" x14ac:dyDescent="0.2"/>
  <cols>
    <col min="1" max="1" width="62.44140625" style="1" customWidth="1"/>
    <col min="2" max="2" width="15.6640625" style="1" customWidth="1"/>
    <col min="3" max="3" width="18.6640625" style="1" customWidth="1"/>
    <col min="4" max="4" width="15.6640625" style="1" customWidth="1"/>
    <col min="5" max="7" width="15.6640625" style="2" customWidth="1"/>
    <col min="8" max="16384" width="11.441406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43886446.840000004</v>
      </c>
      <c r="C9" s="11">
        <f>SUM(C10:C17)</f>
        <v>54145226.790000007</v>
      </c>
      <c r="D9" s="11">
        <f t="shared" ref="D9:G9" si="1">SUM(D10:D17)</f>
        <v>98031673.63000001</v>
      </c>
      <c r="E9" s="11">
        <f t="shared" si="1"/>
        <v>24235036.439999998</v>
      </c>
      <c r="F9" s="11">
        <f t="shared" si="1"/>
        <v>24235036.439999998</v>
      </c>
      <c r="G9" s="11">
        <f t="shared" si="1"/>
        <v>73796637.190000013</v>
      </c>
      <c r="H9" s="9">
        <v>0</v>
      </c>
    </row>
    <row r="10" spans="1:8" x14ac:dyDescent="0.2">
      <c r="A10" s="15" t="s">
        <v>4</v>
      </c>
      <c r="B10" s="12">
        <v>27669609.210000001</v>
      </c>
      <c r="C10" s="12">
        <v>51981095.340000004</v>
      </c>
      <c r="D10" s="12">
        <f t="shared" ref="D10:D17" si="2">B10+C10</f>
        <v>79650704.550000012</v>
      </c>
      <c r="E10" s="12">
        <v>21799759.309999999</v>
      </c>
      <c r="F10" s="12">
        <v>21799759.309999999</v>
      </c>
      <c r="G10" s="12">
        <f t="shared" ref="G10:G17" si="3">D10-E10</f>
        <v>57850945.24000001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16216837.630000001</v>
      </c>
      <c r="C12" s="12">
        <v>2164131.4500000002</v>
      </c>
      <c r="D12" s="12">
        <f t="shared" si="2"/>
        <v>18380969.080000002</v>
      </c>
      <c r="E12" s="12">
        <v>2435277.13</v>
      </c>
      <c r="F12" s="12">
        <v>2435277.13</v>
      </c>
      <c r="G12" s="12">
        <f t="shared" si="3"/>
        <v>15945691.950000003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2801490.19</v>
      </c>
      <c r="C18" s="11">
        <f>SUM(C19:C21)</f>
        <v>229260</v>
      </c>
      <c r="D18" s="11">
        <f t="shared" ref="D18:G18" si="4">SUM(D19:D21)</f>
        <v>3030750.19</v>
      </c>
      <c r="E18" s="11">
        <f t="shared" si="4"/>
        <v>598317.61</v>
      </c>
      <c r="F18" s="11">
        <f t="shared" si="4"/>
        <v>598317.61</v>
      </c>
      <c r="G18" s="11">
        <f t="shared" si="4"/>
        <v>2432432.58</v>
      </c>
      <c r="H18" s="9">
        <v>0</v>
      </c>
    </row>
    <row r="19" spans="1:8" x14ac:dyDescent="0.2">
      <c r="A19" s="15" t="s">
        <v>13</v>
      </c>
      <c r="B19" s="12">
        <v>2801490.19</v>
      </c>
      <c r="C19" s="12">
        <v>229260</v>
      </c>
      <c r="D19" s="12">
        <f t="shared" ref="D19:D21" si="5">B19+C19</f>
        <v>3030750.19</v>
      </c>
      <c r="E19" s="12">
        <v>598317.61</v>
      </c>
      <c r="F19" s="12">
        <v>598317.61</v>
      </c>
      <c r="G19" s="12">
        <f t="shared" ref="G19:G21" si="6">D19-E19</f>
        <v>2432432.58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3">
      <c r="A35" s="10"/>
      <c r="B35" s="13">
        <f>SUM(B6+B9+B18+B22+B25+B30+B32+B33+B34)</f>
        <v>46687937.030000001</v>
      </c>
      <c r="C35" s="13">
        <f t="shared" ref="C35:G35" si="16">SUM(C6+C9+C18+C22+C25+C30+C32+C33+C34)</f>
        <v>54374486.790000007</v>
      </c>
      <c r="D35" s="13">
        <f t="shared" si="16"/>
        <v>101062423.82000001</v>
      </c>
      <c r="E35" s="13">
        <f t="shared" si="16"/>
        <v>24833354.049999997</v>
      </c>
      <c r="F35" s="13">
        <f t="shared" si="16"/>
        <v>24833354.049999997</v>
      </c>
      <c r="G35" s="13">
        <f t="shared" si="16"/>
        <v>76229069.770000011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lastPrinted>2017-03-30T22:19:49Z</cp:lastPrinted>
  <dcterms:created xsi:type="dcterms:W3CDTF">2012-12-11T21:13:37Z</dcterms:created>
  <dcterms:modified xsi:type="dcterms:W3CDTF">2023-04-28T18:42:31Z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