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1er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E38" i="4"/>
  <c r="E37" i="4" s="1"/>
  <c r="H37" i="4"/>
  <c r="G37" i="4"/>
  <c r="G39" i="4" s="1"/>
  <c r="F37" i="4"/>
  <c r="F39" i="4" s="1"/>
  <c r="D37" i="4"/>
  <c r="D39" i="4" s="1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H31" i="4"/>
  <c r="H39" i="4" s="1"/>
  <c r="E21" i="4"/>
  <c r="H21" i="4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<sst xmlns="http://schemas.openxmlformats.org/spreadsheetml/2006/main" count="99" uniqueCount="51">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</sst>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5338294</v>
      </c>
      <c r="D11" s="22">
        <v>9527.59</v>
      </c>
      <c r="E11" s="22">
        <f t="shared" si="2"/>
        <v>5347821.59</v>
      </c>
      <c r="F11" s="22">
        <v>1275534.98</v>
      </c>
      <c r="G11" s="22">
        <v>1275534.98</v>
      </c>
      <c r="H11" s="22">
        <f t="shared" si="3"/>
        <v>-4062759.02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20447536</v>
      </c>
      <c r="D12" s="22">
        <v>0</v>
      </c>
      <c r="E12" s="22">
        <f t="shared" si="2"/>
        <v>20447536</v>
      </c>
      <c r="F12" s="22">
        <v>0</v>
      </c>
      <c r="G12" s="22">
        <v>0</v>
      </c>
      <c r="H12" s="22">
        <f t="shared" si="3"/>
        <v>-20447536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20902107.030000001</v>
      </c>
      <c r="D13" s="22">
        <v>41600000</v>
      </c>
      <c r="E13" s="22">
        <f t="shared" si="2"/>
        <v>62502107.030000001</v>
      </c>
      <c r="F13" s="22">
        <v>19115228.34</v>
      </c>
      <c r="G13" s="22">
        <v>3276824.33</v>
      </c>
      <c r="H13" s="22">
        <f t="shared" si="3"/>
        <v>-17625282.700000003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46687937.030000001</v>
      </c>
      <c r="D16" s="23">
        <f t="shared" ref="D16:H16" si="6">SUM(D5:D14)</f>
        <v>41609527.590000004</v>
      </c>
      <c r="E16" s="23">
        <f t="shared" si="6"/>
        <v>88297464.620000005</v>
      </c>
      <c r="F16" s="23">
        <f t="shared" si="6"/>
        <v>20390763.32</v>
      </c>
      <c r="G16" s="11">
        <f t="shared" si="6"/>
        <v>4552359.3100000005</v>
      </c>
      <c r="H16" s="12">
        <f t="shared" si="6"/>
        <v>-42135577.719999999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26240401.030000001</v>
      </c>
      <c r="D31" s="26">
        <f t="shared" si="14"/>
        <v>41609527.590000004</v>
      </c>
      <c r="E31" s="26">
        <f t="shared" si="14"/>
        <v>67849928.620000005</v>
      </c>
      <c r="F31" s="26">
        <f t="shared" si="14"/>
        <v>20390763.32</v>
      </c>
      <c r="G31" s="26">
        <f t="shared" si="14"/>
        <v>4552359.3100000005</v>
      </c>
      <c r="H31" s="26">
        <f t="shared" si="14"/>
        <v>-21688041.720000003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5338294</v>
      </c>
      <c r="D34" s="25">
        <v>9527.59</v>
      </c>
      <c r="E34" s="25">
        <f>C34+D34</f>
        <v>5347821.59</v>
      </c>
      <c r="F34" s="25">
        <v>1275534.98</v>
      </c>
      <c r="G34" s="25">
        <v>1275534.98</v>
      </c>
      <c r="H34" s="25">
        <f t="shared" si="15"/>
        <v>-4062759.02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20902107.030000001</v>
      </c>
      <c r="D35" s="25">
        <v>41600000</v>
      </c>
      <c r="E35" s="25">
        <f>C35+D35</f>
        <v>62502107.030000001</v>
      </c>
      <c r="F35" s="25">
        <v>19115228.34</v>
      </c>
      <c r="G35" s="25">
        <v>3276824.33</v>
      </c>
      <c r="H35" s="25">
        <f t="shared" ref="H35" si="16">G35-C35</f>
        <v>-17625282.700000003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26240401.030000001</v>
      </c>
      <c r="D39" s="23">
        <f t="shared" ref="D39:H39" si="18">SUM(D37+D31+D21)</f>
        <v>41609527.590000004</v>
      </c>
      <c r="E39" s="23">
        <f t="shared" si="18"/>
        <v>67849928.620000005</v>
      </c>
      <c r="F39" s="23">
        <f t="shared" si="18"/>
        <v>20390763.32</v>
      </c>
      <c r="G39" s="23">
        <f t="shared" si="18"/>
        <v>4552359.3100000005</v>
      </c>
      <c r="H39" s="12">
        <f t="shared" si="18"/>
        <v>-21688041.720000003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2019-04-05T21:16:20Z</cp:lastPrinted>
  <dcterms:created xsi:type="dcterms:W3CDTF">2012-12-11T20:48:19Z</dcterms:created>
  <dcterms:modified xsi:type="dcterms:W3CDTF">2023-04-12T15:49:23Z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