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-Finanzas\Dropbox\TODOS JCN\Estados Financieros 2022\SIRET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G29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8" i="1" l="1"/>
  <c r="G9" i="1"/>
  <c r="K32" i="1" l="1"/>
  <c r="J32" i="1"/>
  <c r="I32" i="1"/>
  <c r="H32" i="1"/>
  <c r="G32" i="1"/>
  <c r="K23" i="1"/>
  <c r="J23" i="1"/>
  <c r="I23" i="1"/>
  <c r="H23" i="1"/>
  <c r="G23" i="1"/>
  <c r="M32" i="1" l="1"/>
  <c r="M28" i="1"/>
  <c r="M23" i="1"/>
  <c r="M9" i="1"/>
  <c r="K34" i="1"/>
  <c r="I34" i="1"/>
  <c r="H34" i="1"/>
  <c r="J34" i="1"/>
  <c r="G34" i="1"/>
  <c r="L32" i="1"/>
  <c r="L28" i="1"/>
  <c r="L23" i="1"/>
  <c r="L9" i="1"/>
  <c r="L34" i="1" l="1"/>
  <c r="M34" i="1"/>
</calcChain>
</file>

<file path=xl/sharedStrings.xml><?xml version="1.0" encoding="utf-8"?>
<sst xmlns="http://schemas.openxmlformats.org/spreadsheetml/2006/main" count="48" uniqueCount="45">
  <si>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</si>
  <si>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</si>
  <si>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</si>
  <si>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</si>
  <si>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</si>
  <si>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</si>
  <si>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</si>
  <si>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</si>
  <si>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</si>
  <si>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</si>
  <si>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</si>
  <si>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</si>
  <si>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</si>
  <si>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</si>
  <si>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</si>
  <si>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</si>
  <si>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</si>
  <si>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</si>
  <si>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</si>
  <si>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</si>
  <si>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</si>
  <si>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G1105</t>
  </si>
  <si>
    <t>ADMINISTRACIÓN DE LOS RECURSOS HUMANOS, MATERIALES, FINANCIEROS Y DE SERVICIO DE LA UTSMA.</t>
  </si>
  <si>
    <t>EQUIPO DE COMPUTO Y DE TECNOLOGIAS DE LA INFORMACI</t>
  </si>
  <si>
    <t>EQUIPO Y APARATOS AUDIOVISUALES</t>
  </si>
  <si>
    <t>EQUIPO DE COMUNICACION Y TELECOMUNICACION</t>
  </si>
  <si>
    <t>P0783</t>
  </si>
  <si>
    <t>ADMINISTRACION E IMPARTICION DE LOS SERVICIOS EDUCATIVOS EXISTENTES EN LA UTSMA.</t>
  </si>
  <si>
    <t>MUEBLES DE OFICINA Y ESTANTERIA</t>
  </si>
  <si>
    <t>MUEBLES, EXCEPTO DE OFICINA Y ESTANTERIA</t>
  </si>
  <si>
    <t>EQUIPO MEDICO Y DE LABORATORIO</t>
  </si>
  <si>
    <t>INSTRUMENTAL MEDICO Y DE LABORATORIO</t>
  </si>
  <si>
    <t>HERRAMIENTAS Y MAQUINAS-HERRAMIENTA</t>
  </si>
  <si>
    <t>P0790</t>
  </si>
  <si>
    <t>MANTENIMIENTO DE LA INFRAESTRUCTURA DE LA UTSMA.</t>
  </si>
  <si>
    <t>P2897</t>
  </si>
  <si>
    <t>ADMINISTRACIÓN E IMPARTICIÓN DE LOS SERVICIOS EDUCATIVOS EXISTENTES, UTSMA DOCTOR MORA</t>
  </si>
  <si>
    <t>EQUIPOS DE GENERACION ELECTRICA, APARATOS Y ACCESO</t>
  </si>
  <si>
    <t>OTROS EQUIPOS</t>
  </si>
  <si>
    <t>G2093</t>
  </si>
  <si>
    <t>DIRECCIÓN ESTRATÉGICA DE LA UTSMA.</t>
  </si>
  <si>
    <t>EDIFICACION NO HABITACIONAL</t>
  </si>
  <si>
    <t>Q1594</t>
  </si>
  <si>
    <t>INFRAESTRUCTURA DE LA UNIVERSIDAD TECNOLÓGICA DE SAN MIGUEL DE ALLENDE</t>
  </si>
  <si>
    <t>UNIVERSIDAD TECNOLOGICA DE SAN MIGUEL ALLENDE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</si>
</sst>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view="pageBreakPreview" zoomScale="60" zoomScaleNormal="100" workbookViewId="0">
      <selection activeCell="A30" sqref="A30:M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1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20" si="0">+H9</f>
        <v>5790</v>
      </c>
      <c r="H9" s="36">
        <v>5790</v>
      </c>
      <c r="I9" s="36">
        <v>5790</v>
      </c>
      <c r="J9" s="36">
        <v>0</v>
      </c>
      <c r="K9" s="36">
        <v>0</v>
      </c>
      <c r="L9" s="37">
        <f t="shared" ref="L9:L20" si="1">IFERROR(K9/H9,0)</f>
        <v>0</v>
      </c>
      <c r="M9" s="38">
        <f t="shared" ref="M9:M20" si="2">IFERROR(K9/I9,0)</f>
        <v>0</v>
      </c>
    </row>
    <row r="10" spans="2:13" x14ac:dyDescent="0.2">
      <c r="B10" s="32"/>
      <c r="C10" s="33"/>
      <c r="D10" s="34"/>
      <c r="E10" s="29">
        <v>5210</v>
      </c>
      <c r="F10" s="30" t="s">
        <v>24</v>
      </c>
      <c r="G10" s="35">
        <f t="shared" si="0"/>
        <v>160000</v>
      </c>
      <c r="H10" s="36">
        <v>160000</v>
      </c>
      <c r="I10" s="36">
        <v>160000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5650</v>
      </c>
      <c r="F11" s="30" t="s">
        <v>25</v>
      </c>
      <c r="G11" s="35">
        <f t="shared" si="0"/>
        <v>60000</v>
      </c>
      <c r="H11" s="36">
        <v>60000</v>
      </c>
      <c r="I11" s="36">
        <v>60000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2.5" x14ac:dyDescent="0.2">
      <c r="B12" s="32" t="s">
        <v>26</v>
      </c>
      <c r="C12" s="33"/>
      <c r="D12" s="34" t="s">
        <v>27</v>
      </c>
      <c r="E12" s="29">
        <v>5110</v>
      </c>
      <c r="F12" s="30" t="s">
        <v>28</v>
      </c>
      <c r="G12" s="35">
        <f t="shared" si="0"/>
        <v>20000</v>
      </c>
      <c r="H12" s="36">
        <v>20000</v>
      </c>
      <c r="I12" s="36">
        <v>20000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5120</v>
      </c>
      <c r="F13" s="30" t="s">
        <v>29</v>
      </c>
      <c r="G13" s="35">
        <f t="shared" si="0"/>
        <v>185000</v>
      </c>
      <c r="H13" s="36">
        <v>185000</v>
      </c>
      <c r="I13" s="36">
        <v>185000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5310</v>
      </c>
      <c r="F14" s="30" t="s">
        <v>30</v>
      </c>
      <c r="G14" s="35">
        <f t="shared" si="0"/>
        <v>350000</v>
      </c>
      <c r="H14" s="36">
        <v>350000</v>
      </c>
      <c r="I14" s="36">
        <v>350000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5320</v>
      </c>
      <c r="F15" s="30" t="s">
        <v>31</v>
      </c>
      <c r="G15" s="35">
        <f t="shared" si="0"/>
        <v>350000</v>
      </c>
      <c r="H15" s="36">
        <v>350000</v>
      </c>
      <c r="I15" s="36">
        <v>350000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5670</v>
      </c>
      <c r="F16" s="30" t="s">
        <v>32</v>
      </c>
      <c r="G16" s="35">
        <f t="shared" si="0"/>
        <v>65000</v>
      </c>
      <c r="H16" s="36">
        <v>65000</v>
      </c>
      <c r="I16" s="36">
        <v>65000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33</v>
      </c>
      <c r="C17" s="33"/>
      <c r="D17" s="34" t="s">
        <v>34</v>
      </c>
      <c r="E17" s="29">
        <v>5110</v>
      </c>
      <c r="F17" s="30" t="s">
        <v>28</v>
      </c>
      <c r="G17" s="35">
        <f t="shared" si="0"/>
        <v>120000</v>
      </c>
      <c r="H17" s="36">
        <v>120000</v>
      </c>
      <c r="I17" s="36">
        <v>120000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 x14ac:dyDescent="0.2">
      <c r="B18" s="32" t="s">
        <v>35</v>
      </c>
      <c r="C18" s="33"/>
      <c r="D18" s="34" t="s">
        <v>36</v>
      </c>
      <c r="E18" s="29">
        <v>5660</v>
      </c>
      <c r="F18" s="30" t="s">
        <v>37</v>
      </c>
      <c r="G18" s="35">
        <f t="shared" si="0"/>
        <v>10000</v>
      </c>
      <c r="H18" s="36">
        <v>10000</v>
      </c>
      <c r="I18" s="36">
        <v>10000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5670</v>
      </c>
      <c r="F19" s="30" t="s">
        <v>32</v>
      </c>
      <c r="G19" s="35">
        <f t="shared" si="0"/>
        <v>10000</v>
      </c>
      <c r="H19" s="36">
        <v>10000</v>
      </c>
      <c r="I19" s="36">
        <v>10000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5690</v>
      </c>
      <c r="F20" s="30" t="s">
        <v>38</v>
      </c>
      <c r="G20" s="35">
        <f t="shared" si="0"/>
        <v>10000</v>
      </c>
      <c r="H20" s="36">
        <v>10000</v>
      </c>
      <c r="I20" s="36">
        <v>10000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39"/>
      <c r="F21" s="40"/>
      <c r="G21" s="44"/>
      <c r="H21" s="44"/>
      <c r="I21" s="44"/>
      <c r="J21" s="44"/>
      <c r="K21" s="44"/>
      <c r="L21" s="41"/>
      <c r="M21" s="42"/>
    </row>
    <row r="22" spans="2:13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88" t="s">
        <v>14</v>
      </c>
      <c r="C23" s="89"/>
      <c r="D23" s="89"/>
      <c r="E23" s="89"/>
      <c r="F23" s="89"/>
      <c r="G23" s="7">
        <f>SUM(G9:G20)</f>
        <v>1345790</v>
      </c>
      <c r="H23" s="7">
        <f>SUM(H9:H20)</f>
        <v>1345790</v>
      </c>
      <c r="I23" s="7">
        <f>SUM(I9:I20)</f>
        <v>1345790</v>
      </c>
      <c r="J23" s="7">
        <f>SUM(J9:J20)</f>
        <v>0</v>
      </c>
      <c r="K23" s="7">
        <f>SUM(K9:K20)</f>
        <v>0</v>
      </c>
      <c r="L23" s="8">
        <f>IFERROR(K23/H23,0)</f>
        <v>0</v>
      </c>
      <c r="M23" s="9">
        <f>IFERROR(K23/I23,0)</f>
        <v>0</v>
      </c>
    </row>
    <row r="24" spans="2:13" ht="4.9000000000000004" customHeight="1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90" t="s">
        <v>15</v>
      </c>
      <c r="C25" s="87"/>
      <c r="D25" s="87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25"/>
      <c r="C26" s="87" t="s">
        <v>16</v>
      </c>
      <c r="D26" s="87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6" customHeight="1" x14ac:dyDescent="0.2">
      <c r="B27" s="45"/>
      <c r="C27" s="46"/>
      <c r="D27" s="46"/>
      <c r="E27" s="39"/>
      <c r="F27" s="46"/>
      <c r="G27" s="27"/>
      <c r="H27" s="27"/>
      <c r="I27" s="27"/>
      <c r="J27" s="27"/>
      <c r="K27" s="27"/>
      <c r="L27" s="27"/>
      <c r="M27" s="28"/>
    </row>
    <row r="28" spans="2:13" x14ac:dyDescent="0.2">
      <c r="B28" s="32" t="s">
        <v>39</v>
      </c>
      <c r="C28" s="33"/>
      <c r="D28" s="27" t="s">
        <v>40</v>
      </c>
      <c r="E28" s="43">
        <v>6220</v>
      </c>
      <c r="F28" s="27" t="s">
        <v>41</v>
      </c>
      <c r="G28" s="35">
        <f>+H28</f>
        <v>971155.2</v>
      </c>
      <c r="H28" s="36">
        <v>971155.2</v>
      </c>
      <c r="I28" s="36">
        <v>971155.2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ht="22.5" x14ac:dyDescent="0.2">
      <c r="B29" s="32" t="s">
        <v>42</v>
      </c>
      <c r="C29" s="33"/>
      <c r="D29" s="27" t="s">
        <v>43</v>
      </c>
      <c r="E29" s="43">
        <v>6220</v>
      </c>
      <c r="F29" s="27" t="s">
        <v>41</v>
      </c>
      <c r="G29" s="35">
        <f>+H29</f>
        <v>0</v>
      </c>
      <c r="H29" s="36">
        <v>0</v>
      </c>
      <c r="I29" s="36">
        <v>215555</v>
      </c>
      <c r="J29" s="36">
        <v>215027.89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27"/>
      <c r="E30" s="43"/>
      <c r="F30" s="27"/>
      <c r="G30" s="44"/>
      <c r="H30" s="44"/>
      <c r="I30" s="44"/>
      <c r="J30" s="44"/>
      <c r="K30" s="44"/>
      <c r="L30" s="41"/>
      <c r="M30" s="42"/>
    </row>
    <row r="31" spans="2:13" x14ac:dyDescent="0.2">
      <c r="B31" s="47"/>
      <c r="C31" s="48"/>
      <c r="D31" s="49"/>
      <c r="E31" s="50"/>
      <c r="F31" s="49"/>
      <c r="G31" s="49"/>
      <c r="H31" s="49"/>
      <c r="I31" s="49"/>
      <c r="J31" s="49"/>
      <c r="K31" s="49"/>
      <c r="L31" s="49"/>
      <c r="M31" s="51"/>
    </row>
    <row r="32" spans="2:13" x14ac:dyDescent="0.2">
      <c r="B32" s="88" t="s">
        <v>17</v>
      </c>
      <c r="C32" s="89"/>
      <c r="D32" s="89"/>
      <c r="E32" s="89"/>
      <c r="F32" s="89"/>
      <c r="G32" s="7">
        <f>SUM(G28:G29)</f>
        <v>971155.2</v>
      </c>
      <c r="H32" s="7">
        <f>SUM(H28:H29)</f>
        <v>971155.2</v>
      </c>
      <c r="I32" s="7">
        <f>SUM(I28:I29)</f>
        <v>1186710.2</v>
      </c>
      <c r="J32" s="7">
        <f>SUM(J28:J29)</f>
        <v>215027.89</v>
      </c>
      <c r="K32" s="7">
        <f>SUM(K28:K29)</f>
        <v>0</v>
      </c>
      <c r="L32" s="8">
        <f>IFERROR(K32/H32,0)</f>
        <v>0</v>
      </c>
      <c r="M32" s="9">
        <f>IFERROR(K32/I32,0)</f>
        <v>0</v>
      </c>
    </row>
    <row r="33" spans="2:13" x14ac:dyDescent="0.2">
      <c r="B33" s="4"/>
      <c r="C33" s="5"/>
      <c r="D33" s="2"/>
      <c r="E33" s="6"/>
      <c r="F33" s="2"/>
      <c r="G33" s="2"/>
      <c r="H33" s="2"/>
      <c r="I33" s="2"/>
      <c r="J33" s="2"/>
      <c r="K33" s="2"/>
      <c r="L33" s="2"/>
      <c r="M33" s="3"/>
    </row>
    <row r="34" spans="2:13" x14ac:dyDescent="0.2">
      <c r="B34" s="75" t="s">
        <v>18</v>
      </c>
      <c r="C34" s="76"/>
      <c r="D34" s="76"/>
      <c r="E34" s="76"/>
      <c r="F34" s="76"/>
      <c r="G34" s="10">
        <f>+G23+G32</f>
        <v>2316945.2000000002</v>
      </c>
      <c r="H34" s="10">
        <f>+H23+H32</f>
        <v>2316945.2000000002</v>
      </c>
      <c r="I34" s="10">
        <f>+I23+I32</f>
        <v>2532500.2000000002</v>
      </c>
      <c r="J34" s="10">
        <f>+J23+J32</f>
        <v>215027.89</v>
      </c>
      <c r="K34" s="10">
        <f>+K23+K32</f>
        <v>0</v>
      </c>
      <c r="L34" s="11">
        <f>IFERROR(K34/H34,0)</f>
        <v>0</v>
      </c>
      <c r="M34" s="12">
        <f>IFERROR(K34/I34,0)</f>
        <v>0</v>
      </c>
    </row>
    <row r="35" spans="2:13" x14ac:dyDescent="0.2">
      <c r="B35" s="13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6"/>
    </row>
    <row r="36" spans="2:13" ht="15" x14ac:dyDescent="0.25">
      <c r="B36" s="17" t="s">
        <v>19</v>
      </c>
      <c r="C36" s="17"/>
      <c r="D36" s="18"/>
      <c r="E36" s="19"/>
      <c r="F36" s="18"/>
      <c r="G36" s="18"/>
      <c r="H36" s="18"/>
    </row>
  </sheetData>
  <mergeCells count="22">
    <mergeCell ref="B34:F34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32:F3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ADMIN-Finanzas</cp:lastModifiedBy>
  <dcterms:created xsi:type="dcterms:W3CDTF">2020-08-06T19:52:58Z</dcterms:created>
  <dcterms:modified xsi:type="dcterms:W3CDTF">2022-05-17T14:43:54Z</dcterms:modified>
</cp:coreProperties>
</file>