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<sst xmlns="http://schemas.openxmlformats.org/spreadsheetml/2006/main" count="66" uniqueCount="66">
  <si>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</si>
  <si>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</si>
  <si>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</si>
  <si>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</si>
  <si>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</si>
  <si>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</si>
  <si>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</si>
  <si>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</si>
  <si>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</si>
  <si>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</si>
  <si>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</si>
  <si>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</si>
  <si>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</si>
  <si>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</si>
  <si>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</si>
  <si>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</si>
  <si>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</si>
  <si>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</si>
  <si>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</si>
  <si>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</si>
  <si>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</si>
  <si>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</si>
  <si>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</si>
  <si>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</si>
  <si>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</si>
  <si>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</si>
  <si>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</si>
  <si>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</si>
  <si>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</si>
  <si>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</si>
  <si>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</si>
  <si>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</si>
  <si>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</si>
  <si>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</si>
  <si>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</si>
  <si>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</si>
  <si>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</si>
  <si>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</si>
  <si>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</si>
  <si>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</si>
  <si>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</si>
  <si>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</si>
  <si>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</si>
  <si>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</si>
  <si>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</si>
  <si>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</si>
  <si>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</si>
  <si>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</si>
  <si>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</si>
  <si>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</si>
  <si>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</si>
  <si>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</si>
  <si>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</si>
  <si>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</si>
  <si>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</si>
  <si>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</si>
  <si>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</si>
  <si>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</si>
  <si>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</si>
  <si>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</si>
  <si>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</si>
  <si>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</si>
  <si>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</si>
  <si>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</si>
  <si>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</si>
  <si>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TECNOLOGICA DE SAN MIGUEL ALLENDE
Gasto por Categoría Programática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</si>
</sst>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2583180</xdr:colOff>
      <xdr:row>40</xdr:row>
      <xdr:rowOff>24765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682240" y="59912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895313</xdr:colOff>
      <xdr:row>40</xdr:row>
      <xdr:rowOff>22860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351233" y="598932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25" zoomScaleNormal="100" zoomScaleSheetLayoutView="90" workbookViewId="0">
      <selection activeCell="C41" sqref="C41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43866953.259999998</v>
      </c>
      <c r="E9" s="16">
        <f>SUM(E10:E17)</f>
        <v>30580006.020000003</v>
      </c>
      <c r="F9" s="16">
        <f t="shared" ref="F9:I9" si="1">SUM(F10:F17)</f>
        <v>74446959.280000001</v>
      </c>
      <c r="G9" s="16">
        <f t="shared" si="1"/>
        <v>60904250.609999999</v>
      </c>
      <c r="H9" s="16">
        <f t="shared" si="1"/>
        <v>60386678.829999998</v>
      </c>
      <c r="I9" s="16">
        <f t="shared" si="1"/>
        <v>13542708.669999998</v>
      </c>
    </row>
    <row r="10" spans="1:9" x14ac:dyDescent="0.2">
      <c r="A10" s="15" t="s">
        <v>43</v>
      </c>
      <c r="B10" s="6"/>
      <c r="C10" s="3" t="s">
        <v>4</v>
      </c>
      <c r="D10" s="17">
        <v>29628292.899999999</v>
      </c>
      <c r="E10" s="17">
        <v>26032751.280000001</v>
      </c>
      <c r="F10" s="17">
        <f t="shared" ref="F10:F17" si="2">D10+E10</f>
        <v>55661044.18</v>
      </c>
      <c r="G10" s="17">
        <v>46613040.520000003</v>
      </c>
      <c r="H10" s="17">
        <v>46187884.490000002</v>
      </c>
      <c r="I10" s="17">
        <f t="shared" ref="I10:I17" si="3">F10-G10</f>
        <v>9048003.6599999964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14238660.359999999</v>
      </c>
      <c r="E12" s="17">
        <v>4547254.74</v>
      </c>
      <c r="F12" s="17">
        <f t="shared" si="2"/>
        <v>18785915.100000001</v>
      </c>
      <c r="G12" s="17">
        <v>14291210.09</v>
      </c>
      <c r="H12" s="17">
        <v>14198794.34</v>
      </c>
      <c r="I12" s="17">
        <f t="shared" si="3"/>
        <v>4494705.0100000016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2564522.98</v>
      </c>
      <c r="E18" s="16">
        <f>SUM(E19:E21)</f>
        <v>181197.05</v>
      </c>
      <c r="F18" s="16">
        <f t="shared" ref="F18:I18" si="4">SUM(F19:F21)</f>
        <v>2745720.03</v>
      </c>
      <c r="G18" s="16">
        <f t="shared" si="4"/>
        <v>2745720.03</v>
      </c>
      <c r="H18" s="16">
        <f t="shared" si="4"/>
        <v>2745720.03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2564522.98</v>
      </c>
      <c r="E19" s="17">
        <v>181197.05</v>
      </c>
      <c r="F19" s="17">
        <f t="shared" ref="F19:F21" si="5">D19+E19</f>
        <v>2745720.03</v>
      </c>
      <c r="G19" s="17">
        <v>2745720.03</v>
      </c>
      <c r="H19" s="17">
        <v>2745720.03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46431476.239999995</v>
      </c>
      <c r="E35" s="18">
        <f t="shared" ref="E35:I35" si="16">SUM(E6+E9+E18+E22+E25+E30+E32+E33+E34)</f>
        <v>30761203.070000004</v>
      </c>
      <c r="F35" s="18">
        <f t="shared" si="16"/>
        <v>77192679.310000002</v>
      </c>
      <c r="G35" s="18">
        <f t="shared" si="16"/>
        <v>63649970.640000001</v>
      </c>
      <c r="H35" s="18">
        <f t="shared" si="16"/>
        <v>63132398.859999999</v>
      </c>
      <c r="I35" s="18">
        <f t="shared" si="16"/>
        <v>13542708.669999998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2017-03-30T22:19:49Z</cp:lastPrinted>
  <dcterms:created xsi:type="dcterms:W3CDTF">2012-12-11T21:13:37Z</dcterms:created>
  <dcterms:modified xsi:type="dcterms:W3CDTF">2022-01-17T16:50:54Z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