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<sst xmlns="http://schemas.openxmlformats.org/spreadsheetml/2006/main" count="45" uniqueCount="37">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</sst>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44</xdr:row>
      <xdr:rowOff>28575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33400" y="69627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934198</xdr:colOff>
      <xdr:row>44</xdr:row>
      <xdr:rowOff>30255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048873" y="696445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Normal="100" workbookViewId="0">
      <selection activeCell="F45" sqref="F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46431476.239999995</v>
      </c>
      <c r="D3" s="3">
        <f t="shared" ref="D3:E3" si="0">SUM(D4:D13)</f>
        <v>45318695.840000004</v>
      </c>
      <c r="E3" s="4">
        <f t="shared" si="0"/>
        <v>43860362.490000002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7409797</v>
      </c>
      <c r="D10" s="6">
        <v>6079569.2300000004</v>
      </c>
      <c r="E10" s="7">
        <v>6079569.2300000004</v>
      </c>
    </row>
    <row r="11" spans="1:5" x14ac:dyDescent="0.2">
      <c r="A11" s="5"/>
      <c r="B11" s="14" t="s">
        <v>8</v>
      </c>
      <c r="C11" s="6">
        <v>19526699</v>
      </c>
      <c r="D11" s="6">
        <v>21283701.109999999</v>
      </c>
      <c r="E11" s="7">
        <v>19825367.760000002</v>
      </c>
    </row>
    <row r="12" spans="1:5" x14ac:dyDescent="0.2">
      <c r="A12" s="5"/>
      <c r="B12" s="14" t="s">
        <v>9</v>
      </c>
      <c r="C12" s="6">
        <v>19494980.239999998</v>
      </c>
      <c r="D12" s="6">
        <v>17955425.5</v>
      </c>
      <c r="E12" s="7">
        <v>17955425.5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46431476.240000002</v>
      </c>
      <c r="D14" s="9">
        <f t="shared" ref="D14:E14" si="1">SUM(D15:D23)</f>
        <v>37217861.640000001</v>
      </c>
      <c r="E14" s="10">
        <f t="shared" si="1"/>
        <v>37190095.759999998</v>
      </c>
    </row>
    <row r="15" spans="1:5" x14ac:dyDescent="0.2">
      <c r="A15" s="5"/>
      <c r="B15" s="14" t="s">
        <v>12</v>
      </c>
      <c r="C15" s="6">
        <v>30282699.640000001</v>
      </c>
      <c r="D15" s="6">
        <v>21870525.98</v>
      </c>
      <c r="E15" s="7">
        <v>21870525.98</v>
      </c>
    </row>
    <row r="16" spans="1:5" x14ac:dyDescent="0.2">
      <c r="A16" s="5"/>
      <c r="B16" s="14" t="s">
        <v>13</v>
      </c>
      <c r="C16" s="6">
        <v>2526875.04</v>
      </c>
      <c r="D16" s="6">
        <v>1808565.54</v>
      </c>
      <c r="E16" s="7">
        <v>1808565.54</v>
      </c>
    </row>
    <row r="17" spans="1:5" x14ac:dyDescent="0.2">
      <c r="A17" s="5"/>
      <c r="B17" s="14" t="s">
        <v>14</v>
      </c>
      <c r="C17" s="6">
        <v>12116901.560000001</v>
      </c>
      <c r="D17" s="6">
        <v>7283672.9800000004</v>
      </c>
      <c r="E17" s="7">
        <v>7255907.0999999996</v>
      </c>
    </row>
    <row r="18" spans="1:5" x14ac:dyDescent="0.2">
      <c r="A18" s="5"/>
      <c r="B18" s="14" t="s">
        <v>9</v>
      </c>
      <c r="C18" s="6">
        <v>275000</v>
      </c>
      <c r="D18" s="6">
        <v>127500</v>
      </c>
      <c r="E18" s="7">
        <v>127500</v>
      </c>
    </row>
    <row r="19" spans="1:5" x14ac:dyDescent="0.2">
      <c r="A19" s="5"/>
      <c r="B19" s="14" t="s">
        <v>15</v>
      </c>
      <c r="C19" s="6">
        <v>1230000</v>
      </c>
      <c r="D19" s="6">
        <v>4683206.88</v>
      </c>
      <c r="E19" s="7">
        <v>4683206.88</v>
      </c>
    </row>
    <row r="20" spans="1:5" x14ac:dyDescent="0.2">
      <c r="A20" s="5"/>
      <c r="B20" s="14" t="s">
        <v>16</v>
      </c>
      <c r="C20" s="6">
        <v>0</v>
      </c>
      <c r="D20" s="6">
        <v>1444390.26</v>
      </c>
      <c r="E20" s="7">
        <v>1444390.26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8100834.200000003</v>
      </c>
      <c r="E24" s="13">
        <f>E3-E14</f>
        <v>6670266.7300000042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7396075</v>
      </c>
      <c r="E28" s="21">
        <f>SUM(E29:E35)</f>
        <v>7423840.8800000008</v>
      </c>
    </row>
    <row r="29" spans="1:5" x14ac:dyDescent="0.2">
      <c r="A29" s="5"/>
      <c r="B29" s="14" t="s">
        <v>26</v>
      </c>
      <c r="C29" s="22">
        <v>0</v>
      </c>
      <c r="D29" s="22">
        <v>4146014.42</v>
      </c>
      <c r="E29" s="23">
        <v>4173780.3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4320832.68</v>
      </c>
      <c r="E32" s="23">
        <v>4320832.68</v>
      </c>
    </row>
    <row r="33" spans="1:5" x14ac:dyDescent="0.2">
      <c r="A33" s="5"/>
      <c r="B33" s="14" t="s">
        <v>30</v>
      </c>
      <c r="C33" s="22">
        <v>0</v>
      </c>
      <c r="D33" s="22">
        <v>-613779.96</v>
      </c>
      <c r="E33" s="23">
        <v>-613779.96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-456992.14</v>
      </c>
      <c r="E35" s="23">
        <v>-456992.14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704759.2</v>
      </c>
      <c r="E36" s="25">
        <f>SUM(E37:E39)</f>
        <v>-753574.15</v>
      </c>
    </row>
    <row r="37" spans="1:5" x14ac:dyDescent="0.2">
      <c r="A37" s="5"/>
      <c r="B37" s="14" t="s">
        <v>30</v>
      </c>
      <c r="C37" s="22">
        <v>0</v>
      </c>
      <c r="D37" s="22">
        <v>704759.2</v>
      </c>
      <c r="E37" s="23">
        <v>-753574.15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8100834.2000000002</v>
      </c>
      <c r="E40" s="13">
        <f>E28+E36</f>
        <v>6670266.7300000004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2021-10-22T16:16:54Z</cp:lastPrinted>
  <dcterms:created xsi:type="dcterms:W3CDTF">2017-12-20T04:54:53Z</dcterms:created>
  <dcterms:modified xsi:type="dcterms:W3CDTF">2021-10-22T16:16:57Z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