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SMA-012\Dropbox\TODOS JCN\edos fros\TERCER TRIMESTRE 2021\"/>
    </mc:Choice>
  </mc:AlternateContent>
  <bookViews>
    <workbookView xWindow="0" yWindow="0" windowWidth="28800" windowHeight="121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F26" i="4"/>
  <c r="F46" i="4"/>
  <c r="G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<sst xmlns="http://schemas.openxmlformats.org/spreadsheetml/2006/main" count="60" uniqueCount="60">
  <si>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</si>
  <si>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</si>
  <si>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</si>
  <si>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</si>
  <si>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</si>
  <si>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</si>
  <si>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</si>
  <si>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</si>
  <si>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</si>
  <si>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</si>
  <si>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</si>
  <si>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</si>
  <si>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</si>
  <si>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</si>
  <si>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</si>
  <si>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</si>
  <si>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</si>
  <si>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</si>
  <si>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</si>
  <si>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</si>
  <si>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</si>
  <si>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</si>
  <si>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</si>
  <si>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</si>
  <si>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</si>
  <si>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</si>
  <si>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</si>
  <si>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</si>
  <si>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</si>
  <si>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</si>
  <si>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</si>
  <si>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</si>
  <si>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</si>
  <si>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</si>
  <si>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</si>
  <si>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</si>
  <si>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</si>
  <si>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</si>
  <si>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</si>
  <si>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</si>
  <si>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</si>
  <si>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</si>
  <si>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</si>
  <si>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</si>
  <si>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</si>
  <si>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</si>
  <si>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</si>
  <si>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</si>
  <si>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</si>
  <si>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</si>
  <si>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</si>
  <si>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</si>
  <si>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</si>
  <si>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</si>
  <si>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</si>
  <si>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</si>
  <si>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</si>
  <si>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</si>
  <si>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</si>
  <si>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UNIVERSIDAD TECNOLOGICA DE SAN MIGUEL ALLENDE
Estado de Situación Financiera
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</si>
</sst>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2114550</xdr:colOff>
      <xdr:row>53</xdr:row>
      <xdr:rowOff>133350</xdr:rowOff>
    </xdr:from>
    <xdr:ext cx="2363211" cy="609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2114550" y="8220075"/>
          <a:ext cx="2363211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RECTOR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DANIEL JIMENEZ RODRIGUEZ</a:t>
          </a:r>
        </a:p>
      </xdr:txBody>
    </xdr:sp>
    <xdr:clientData/>
  </xdr:oneCellAnchor>
  <xdr:oneCellAnchor>
    <xdr:from>
      <xdr:col>4</xdr:col>
      <xdr:colOff>744818</xdr:colOff>
      <xdr:row>53</xdr:row>
      <xdr:rowOff>104775</xdr:rowOff>
    </xdr:from>
    <xdr:ext cx="2925417" cy="609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6831293" y="8191500"/>
          <a:ext cx="2925417" cy="609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1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_______________________________________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DIRECTORA DE ADMINISTRACION Y FINANZAS </a:t>
          </a:r>
        </a:p>
        <a:p>
          <a:pPr algn="ctr"/>
          <a:r>
            <a:rPr lang="es-E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JULIA BEATRIZ AMADOR GONZALEZ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zoomScaleNormal="100" zoomScaleSheetLayoutView="100" workbookViewId="0">
      <selection activeCell="E65" sqref="E65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59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53274957.640000001</v>
      </c>
      <c r="C5" s="12">
        <v>56443359.159999996</v>
      </c>
      <c r="D5" s="17"/>
      <c r="E5" s="11" t="s">
        <v>41</v>
      </c>
      <c r="F5" s="12">
        <v>-10502269.33</v>
      </c>
      <c r="G5" s="5">
        <v>-5471184.3600000003</v>
      </c>
    </row>
    <row r="6" spans="1:7" x14ac:dyDescent="0.2">
      <c r="A6" s="30" t="s">
        <v>28</v>
      </c>
      <c r="B6" s="12">
        <v>8325380.1600000001</v>
      </c>
      <c r="C6" s="12">
        <v>5751395.0899999999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2796503.09</v>
      </c>
      <c r="C7" s="12">
        <v>2939461.39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-222770.64</v>
      </c>
      <c r="G12" s="5">
        <v>-222770.64</v>
      </c>
    </row>
    <row r="13" spans="1:7" x14ac:dyDescent="0.2">
      <c r="A13" s="37" t="s">
        <v>5</v>
      </c>
      <c r="B13" s="10">
        <f>SUM(B5:B11)</f>
        <v>64396840.890000001</v>
      </c>
      <c r="C13" s="10">
        <f>SUM(C5:C11)</f>
        <v>65134215.640000001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-10725039.970000001</v>
      </c>
      <c r="G14" s="5">
        <f>SUM(G5:G12)</f>
        <v>-5693955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128451721.03</v>
      </c>
      <c r="C18" s="12">
        <v>127007330.77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31411132.949999999</v>
      </c>
      <c r="C19" s="12">
        <v>26727926.07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-9309088.7100000009</v>
      </c>
      <c r="C21" s="12">
        <v>-9309088.7100000009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150553765.26999998</v>
      </c>
      <c r="C26" s="10">
        <f>SUM(C16:C24)</f>
        <v>144426168.13</v>
      </c>
      <c r="D26" s="17"/>
      <c r="E26" s="39" t="s">
        <v>57</v>
      </c>
      <c r="F26" s="10">
        <f>SUM(F24+F14)</f>
        <v>-10725039.970000001</v>
      </c>
      <c r="G26" s="6">
        <f>SUM(G14+G24)</f>
        <v>-5693955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214950606.15999997</v>
      </c>
      <c r="C28" s="10">
        <f>C13+C26</f>
        <v>209560383.76999998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182470390.90000001</v>
      </c>
      <c r="G30" s="6">
        <f>SUM(G31:G33)</f>
        <v>179275958.47</v>
      </c>
    </row>
    <row r="31" spans="1:7" x14ac:dyDescent="0.2">
      <c r="A31" s="31"/>
      <c r="B31" s="15"/>
      <c r="C31" s="15"/>
      <c r="D31" s="17"/>
      <c r="E31" s="11" t="s">
        <v>2</v>
      </c>
      <c r="F31" s="12">
        <v>182470390.90000001</v>
      </c>
      <c r="G31" s="5">
        <v>179275958.47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43205255.229999997</v>
      </c>
      <c r="G35" s="6">
        <f>SUM(G36:G40)</f>
        <v>35978380.299999997</v>
      </c>
    </row>
    <row r="36" spans="1:7" x14ac:dyDescent="0.2">
      <c r="A36" s="31"/>
      <c r="B36" s="15"/>
      <c r="C36" s="15"/>
      <c r="D36" s="17"/>
      <c r="E36" s="11" t="s">
        <v>52</v>
      </c>
      <c r="F36" s="12">
        <v>11033998.83</v>
      </c>
      <c r="G36" s="5">
        <v>3191023.12</v>
      </c>
    </row>
    <row r="37" spans="1:7" x14ac:dyDescent="0.2">
      <c r="A37" s="31"/>
      <c r="B37" s="15"/>
      <c r="C37" s="15"/>
      <c r="D37" s="17"/>
      <c r="E37" s="11" t="s">
        <v>19</v>
      </c>
      <c r="F37" s="12">
        <v>32171051.399999999</v>
      </c>
      <c r="G37" s="5">
        <v>32787152.18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205</v>
      </c>
      <c r="G40" s="5">
        <v>205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225675646.13</v>
      </c>
      <c r="G46" s="5">
        <f>SUM(G42+G35+G30)</f>
        <v>215254338.76999998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214950606.16</v>
      </c>
      <c r="G48" s="20">
        <f>G46+G26</f>
        <v>209560383.76999998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3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UTSMA-012</cp:lastModifiedBy>
  <cp:lastPrinted>2021-10-22T16:14:35Z</cp:lastPrinted>
  <dcterms:created xsi:type="dcterms:W3CDTF">2012-12-11T20:26:08Z</dcterms:created>
  <dcterms:modified xsi:type="dcterms:W3CDTF">2021-10-22T16:14:37Z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