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SMA-012\Dropbox\TODOS JCN\edos fros\TERCER TRIMESTRE 2021\"/>
    </mc:Choice>
  </mc:AlternateContent>
  <bookViews>
    <workbookView xWindow="0" yWindow="0" windowWidth="28800" windowHeight="12135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 s="1"/>
  <c r="E36" i="2"/>
  <c r="E44" i="2" s="1"/>
  <c r="D36" i="2"/>
  <c r="D44" i="2" s="1"/>
  <c r="D57" i="2" l="1"/>
  <c r="D59" i="2" s="1"/>
  <c r="E57" i="2"/>
  <c r="E59" i="2" s="1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<sst xmlns="http://schemas.openxmlformats.org/spreadsheetml/2006/main" count="62" uniqueCount="53">
  <si>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</si>
  <si>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</si>
  <si>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</si>
  <si>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</si>
  <si>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</si>
  <si>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</si>
  <si>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</si>
  <si>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</si>
  <si>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</si>
  <si>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</si>
  <si>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</si>
  <si>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</si>
  <si>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</si>
  <si>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</si>
  <si>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</si>
  <si>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</si>
  <si>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</si>
  <si>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</si>
  <si>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</si>
  <si>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</si>
  <si>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</si>
  <si>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</si>
  <si>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</si>
  <si>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</si>
  <si>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</si>
  <si>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</si>
  <si>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</si>
  <si>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</si>
  <si>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</si>
  <si>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</si>
  <si>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</si>
  <si>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</si>
  <si>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</si>
  <si>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</si>
  <si>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</si>
  <si>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</si>
  <si>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</si>
  <si>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</si>
  <si>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</si>
  <si>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</si>
  <si>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</si>
  <si>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</si>
  <si>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</si>
  <si>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</si>
  <si>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</si>
  <si>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</si>
  <si>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</si>
  <si>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</si>
  <si>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</si>
  <si>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</si>
  <si>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</si>
  <si>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</si>
  <si>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TECNOLOGICA DE SAN MIGUEL ALLENDE
Estado de Flujos de Efectivo
Del 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</si>
</sst>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3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68</xdr:row>
      <xdr:rowOff>9525</xdr:rowOff>
    </xdr:from>
    <xdr:ext cx="2363211" cy="609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85725" y="10325100"/>
          <a:ext cx="2363211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RECTOR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DANIEL JIMENEZ RODRIGUEZ</a:t>
          </a:r>
        </a:p>
      </xdr:txBody>
    </xdr:sp>
    <xdr:clientData/>
  </xdr:oneCellAnchor>
  <xdr:oneCellAnchor>
    <xdr:from>
      <xdr:col>2</xdr:col>
      <xdr:colOff>4164293</xdr:colOff>
      <xdr:row>68</xdr:row>
      <xdr:rowOff>0</xdr:rowOff>
    </xdr:from>
    <xdr:ext cx="2925417" cy="60901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xmlns="" id="{00000000-0008-0000-1600-000003000000}"/>
            </a:ext>
          </a:extLst>
        </xdr:cNvPr>
        <xdr:cNvSpPr/>
      </xdr:nvSpPr>
      <xdr:spPr>
        <a:xfrm>
          <a:off x="4373843" y="10315575"/>
          <a:ext cx="2925417" cy="609013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11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_______________________________________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DIRECTORA DE ADMINISTRACION Y FINANZAS </a:t>
          </a:r>
        </a:p>
        <a:p>
          <a:pPr algn="ctr"/>
          <a:r>
            <a:rPr lang="es-E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JULIA BEATRIZ AMADOR GONZALEZ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40" zoomScaleNormal="100" workbookViewId="0">
      <selection activeCell="H70" sqref="H70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42124263.399999999</v>
      </c>
      <c r="E5" s="14">
        <f>SUM(E6:E15)</f>
        <v>60529261.159999996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5307702.58</v>
      </c>
      <c r="E12" s="17">
        <v>2267727.16</v>
      </c>
    </row>
    <row r="13" spans="1:5" ht="22.5" x14ac:dyDescent="0.2">
      <c r="A13" s="26">
        <v>4210</v>
      </c>
      <c r="C13" s="15" t="s">
        <v>46</v>
      </c>
      <c r="D13" s="16">
        <v>18089268.68</v>
      </c>
      <c r="E13" s="17">
        <v>27206605.550000001</v>
      </c>
    </row>
    <row r="14" spans="1:5" x14ac:dyDescent="0.2">
      <c r="A14" s="26">
        <v>4220</v>
      </c>
      <c r="C14" s="15" t="s">
        <v>47</v>
      </c>
      <c r="D14" s="16">
        <v>17955425.5</v>
      </c>
      <c r="E14" s="17">
        <v>29553439.899999999</v>
      </c>
    </row>
    <row r="15" spans="1:5" x14ac:dyDescent="0.2">
      <c r="A15" s="26" t="s">
        <v>48</v>
      </c>
      <c r="C15" s="15" t="s">
        <v>6</v>
      </c>
      <c r="D15" s="16">
        <v>771866.64</v>
      </c>
      <c r="E15" s="17">
        <v>1501488.55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31090264.5</v>
      </c>
      <c r="E16" s="14">
        <f>SUM(E17:E32)</f>
        <v>54943503.890000001</v>
      </c>
    </row>
    <row r="17" spans="1:5" x14ac:dyDescent="0.2">
      <c r="A17" s="26">
        <v>5110</v>
      </c>
      <c r="C17" s="15" t="s">
        <v>8</v>
      </c>
      <c r="D17" s="16">
        <v>21870525.98</v>
      </c>
      <c r="E17" s="17">
        <v>34296071.439999998</v>
      </c>
    </row>
    <row r="18" spans="1:5" x14ac:dyDescent="0.2">
      <c r="A18" s="26">
        <v>5120</v>
      </c>
      <c r="C18" s="15" t="s">
        <v>9</v>
      </c>
      <c r="D18" s="16">
        <v>1808565.54</v>
      </c>
      <c r="E18" s="17">
        <v>4278995.1500000004</v>
      </c>
    </row>
    <row r="19" spans="1:5" x14ac:dyDescent="0.2">
      <c r="A19" s="26">
        <v>5130</v>
      </c>
      <c r="C19" s="15" t="s">
        <v>10</v>
      </c>
      <c r="D19" s="16">
        <v>7283672.9800000004</v>
      </c>
      <c r="E19" s="17">
        <v>15777368.92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127500</v>
      </c>
      <c r="E23" s="17">
        <v>591068.38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11033998.899999999</v>
      </c>
      <c r="E33" s="14">
        <f>E5-E16</f>
        <v>5585757.2699999958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3194432.43</v>
      </c>
      <c r="E36" s="14">
        <f>SUM(E37:E39)</f>
        <v>21657208.190000001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3194432.43</v>
      </c>
      <c r="E39" s="17">
        <v>21657208.190000001</v>
      </c>
    </row>
    <row r="40" spans="1:5" x14ac:dyDescent="0.2">
      <c r="A40" s="4"/>
      <c r="B40" s="11" t="s">
        <v>7</v>
      </c>
      <c r="C40" s="12"/>
      <c r="D40" s="13">
        <f>SUM(D41:D43)</f>
        <v>6127597.1399999997</v>
      </c>
      <c r="E40" s="14">
        <f>SUM(E41:E43)</f>
        <v>44707262.25</v>
      </c>
    </row>
    <row r="41" spans="1:5" x14ac:dyDescent="0.2">
      <c r="A41" s="26">
        <v>1230</v>
      </c>
      <c r="C41" s="15" t="s">
        <v>26</v>
      </c>
      <c r="D41" s="16">
        <v>1444390.26</v>
      </c>
      <c r="E41" s="17">
        <v>41419602.119999997</v>
      </c>
    </row>
    <row r="42" spans="1:5" x14ac:dyDescent="0.2">
      <c r="A42" s="26" t="s">
        <v>50</v>
      </c>
      <c r="C42" s="15" t="s">
        <v>27</v>
      </c>
      <c r="D42" s="16">
        <v>4683206.88</v>
      </c>
      <c r="E42" s="17">
        <v>3287660.13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-2933164.7099999995</v>
      </c>
      <c r="E44" s="14">
        <f>E36-E40</f>
        <v>-23050054.059999999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-3664165.67</v>
      </c>
      <c r="E47" s="14">
        <f>SUM(E48+E51)</f>
        <v>6783306.5099999998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-3664165.67</v>
      </c>
      <c r="E51" s="17">
        <v>6783306.5099999998</v>
      </c>
    </row>
    <row r="52" spans="1:5" x14ac:dyDescent="0.2">
      <c r="A52" s="4"/>
      <c r="B52" s="11" t="s">
        <v>7</v>
      </c>
      <c r="C52" s="12"/>
      <c r="D52" s="13">
        <f>SUM(D53+D56)</f>
        <v>7605070.04</v>
      </c>
      <c r="E52" s="14">
        <f>SUM(E53+E56)</f>
        <v>0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7605070.04</v>
      </c>
      <c r="E56" s="17">
        <v>0</v>
      </c>
    </row>
    <row r="57" spans="1:5" x14ac:dyDescent="0.2">
      <c r="A57" s="18" t="s">
        <v>38</v>
      </c>
      <c r="C57" s="19"/>
      <c r="D57" s="13">
        <f>D47-D52</f>
        <v>-11269235.710000001</v>
      </c>
      <c r="E57" s="14">
        <f>E47-E52</f>
        <v>6783306.5099999998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-3168401.5200000014</v>
      </c>
      <c r="E59" s="14">
        <f>E57+E44+E33</f>
        <v>-10680990.280000003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56443359.159999996</v>
      </c>
      <c r="E61" s="14">
        <v>67124349.439999998</v>
      </c>
    </row>
    <row r="62" spans="1:5" x14ac:dyDescent="0.2">
      <c r="A62" s="18" t="s">
        <v>41</v>
      </c>
      <c r="C62" s="19"/>
      <c r="D62" s="13">
        <v>53274957.640000001</v>
      </c>
      <c r="E62" s="14">
        <v>56443359.159999996</v>
      </c>
    </row>
    <row r="63" spans="1:5" x14ac:dyDescent="0.2">
      <c r="A63" s="22"/>
      <c r="B63" s="23"/>
      <c r="C63" s="24"/>
      <c r="D63" s="24"/>
      <c r="E63" s="25"/>
    </row>
    <row r="65" spans="2:2" x14ac:dyDescent="0.2">
      <c r="B65" s="27" t="s">
        <v>51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6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UTSMA-012</cp:lastModifiedBy>
  <cp:revision/>
  <cp:lastPrinted>2021-10-22T16:13:18Z</cp:lastPrinted>
  <dcterms:created xsi:type="dcterms:W3CDTF">2012-12-11T20:31:36Z</dcterms:created>
  <dcterms:modified xsi:type="dcterms:W3CDTF">2021-10-22T16:13:24Z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