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72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EAI!$A$1:$H$45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H32" i="1"/>
  <c r="H31" i="1" s="1"/>
  <c r="E32" i="1"/>
  <c r="E31" i="1" s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H22" i="1"/>
  <c r="E22" i="1"/>
  <c r="H21" i="1"/>
  <c r="G21" i="1"/>
  <c r="F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E39" i="1" l="1"/>
  <c r="H39" i="1"/>
</calcChain>
</file>

<file path=xl/sharedStrings.xml><?xml version="1.0" encoding="utf-8"?>
<sst xmlns="http://schemas.openxmlformats.org/spreadsheetml/2006/main" count="99" uniqueCount="51">
  <si>
    <t>UNIVERSIDAD TECNOLOGICA DE SAN MIGUEL ALLENDE
Estado Analítico de Ingresos
Del 1 de Enero al 30 de Junio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</si>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</sst>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4" fillId="0" borderId="0"/>
  </cellStyleXfs>
  <cellXfs count="6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3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3"/>
    <cellStyle name="Normal 2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1552706</xdr:colOff>
      <xdr:row>46</xdr:row>
      <xdr:rowOff>26095</xdr:rowOff>
    </xdr:from>
    <xdr:to>
      <xdr:col>3</xdr:col>
      <xdr:colOff>36405</xdr:colOff>
      <xdr:row>51</xdr:row>
      <xdr:rowOff>140395</xdr:rowOff>
    </xdr:to>
    <xdr:sp macro="" textlink="">
      <xdr:nvSpPr>
        <xdr:cNvPr id="2" name="CuadroTexto 1"/>
        <xdr:cNvSpPr txBox="1"/>
      </xdr:nvSpPr>
      <xdr:spPr>
        <a:xfrm>
          <a:off x="1657481" y="8951020"/>
          <a:ext cx="3074749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3</xdr:col>
      <xdr:colOff>782617</xdr:colOff>
      <xdr:row>46</xdr:row>
      <xdr:rowOff>26095</xdr:rowOff>
    </xdr:from>
    <xdr:to>
      <xdr:col>6</xdr:col>
      <xdr:colOff>820716</xdr:colOff>
      <xdr:row>51</xdr:row>
      <xdr:rowOff>140395</xdr:rowOff>
    </xdr:to>
    <xdr:sp macro="" textlink="">
      <xdr:nvSpPr>
        <xdr:cNvPr id="3" name="CuadroTexto 2"/>
        <xdr:cNvSpPr txBox="1"/>
      </xdr:nvSpPr>
      <xdr:spPr>
        <a:xfrm>
          <a:off x="5478442" y="8951020"/>
          <a:ext cx="3209924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A48" sqref="A48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7409797</v>
      </c>
      <c r="D11" s="26">
        <v>922051.99</v>
      </c>
      <c r="E11" s="26">
        <f t="shared" si="0"/>
        <v>8331848.9900000002</v>
      </c>
      <c r="F11" s="26">
        <v>4138516.65</v>
      </c>
      <c r="G11" s="26">
        <v>4138516.65</v>
      </c>
      <c r="H11" s="26">
        <f t="shared" si="1"/>
        <v>-3271280.35</v>
      </c>
      <c r="I11" s="22" t="s">
        <v>28</v>
      </c>
    </row>
    <row r="12" spans="1:9" ht="22.5" x14ac:dyDescent="0.25">
      <c r="A12" s="27"/>
      <c r="B12" s="20" t="s">
        <v>29</v>
      </c>
      <c r="C12" s="26">
        <v>19526699</v>
      </c>
      <c r="D12" s="26">
        <v>7622952.96</v>
      </c>
      <c r="E12" s="26">
        <f t="shared" si="0"/>
        <v>27149651.960000001</v>
      </c>
      <c r="F12" s="26">
        <v>13509960.08</v>
      </c>
      <c r="G12" s="26">
        <v>12051626.73</v>
      </c>
      <c r="H12" s="26">
        <f t="shared" si="1"/>
        <v>-7475072.2699999996</v>
      </c>
      <c r="I12" s="22" t="s">
        <v>30</v>
      </c>
    </row>
    <row r="13" spans="1:9" ht="22.5" x14ac:dyDescent="0.25">
      <c r="A13" s="27"/>
      <c r="B13" s="20" t="s">
        <v>31</v>
      </c>
      <c r="C13" s="26">
        <v>19494980.239999998</v>
      </c>
      <c r="D13" s="26">
        <v>691764.76</v>
      </c>
      <c r="E13" s="26">
        <f t="shared" si="0"/>
        <v>20186745</v>
      </c>
      <c r="F13" s="26">
        <v>11618216.5</v>
      </c>
      <c r="G13" s="26">
        <v>11618216.5</v>
      </c>
      <c r="H13" s="26">
        <f t="shared" si="1"/>
        <v>-7876763.7399999984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46431476.239999995</v>
      </c>
      <c r="D16" s="31">
        <f t="shared" ref="D16:H16" si="2">SUM(D5:D14)</f>
        <v>9236769.709999999</v>
      </c>
      <c r="E16" s="31">
        <f t="shared" si="2"/>
        <v>55668245.950000003</v>
      </c>
      <c r="F16" s="31">
        <f t="shared" si="2"/>
        <v>29266693.23</v>
      </c>
      <c r="G16" s="32">
        <f t="shared" si="2"/>
        <v>27808359.880000003</v>
      </c>
      <c r="H16" s="33">
        <f t="shared" si="2"/>
        <v>-18623116.359999999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5">
      <c r="A18" s="41" t="s">
        <v>38</v>
      </c>
      <c r="B18" s="42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1.25" customHeight="1" x14ac:dyDescent="0.25">
      <c r="A31" s="53" t="s">
        <v>43</v>
      </c>
      <c r="B31" s="54"/>
      <c r="C31" s="55">
        <f t="shared" ref="C31:H31" si="6">SUM(C32:C35)</f>
        <v>26904777.239999998</v>
      </c>
      <c r="D31" s="55">
        <f t="shared" si="6"/>
        <v>1613816.75</v>
      </c>
      <c r="E31" s="55">
        <f t="shared" si="6"/>
        <v>28518593.990000002</v>
      </c>
      <c r="F31" s="55">
        <f t="shared" si="6"/>
        <v>15756733.15</v>
      </c>
      <c r="G31" s="55">
        <f t="shared" si="6"/>
        <v>15756733.15</v>
      </c>
      <c r="H31" s="55">
        <f t="shared" si="6"/>
        <v>-11148044.089999998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7409797</v>
      </c>
      <c r="D34" s="52">
        <v>922051.99</v>
      </c>
      <c r="E34" s="52">
        <f>C34+D34</f>
        <v>8331848.9900000002</v>
      </c>
      <c r="F34" s="52">
        <v>4138516.65</v>
      </c>
      <c r="G34" s="52">
        <v>4138516.65</v>
      </c>
      <c r="H34" s="52">
        <f t="shared" si="7"/>
        <v>-3271280.35</v>
      </c>
      <c r="I34" s="22" t="s">
        <v>28</v>
      </c>
    </row>
    <row r="35" spans="1:9" ht="22.5" x14ac:dyDescent="0.25">
      <c r="A35" s="50"/>
      <c r="B35" s="51" t="s">
        <v>31</v>
      </c>
      <c r="C35" s="52">
        <v>19494980.239999998</v>
      </c>
      <c r="D35" s="52">
        <v>691764.76</v>
      </c>
      <c r="E35" s="52">
        <f>C35+D35</f>
        <v>20186745</v>
      </c>
      <c r="F35" s="52">
        <v>11618216.5</v>
      </c>
      <c r="G35" s="52">
        <v>11618216.5</v>
      </c>
      <c r="H35" s="52">
        <f t="shared" si="7"/>
        <v>-7876763.7399999984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26904777.239999998</v>
      </c>
      <c r="D39" s="31">
        <f t="shared" ref="D39:H39" si="9">SUM(D37+D31+D21)</f>
        <v>1613816.75</v>
      </c>
      <c r="E39" s="31">
        <f t="shared" si="9"/>
        <v>28518593.990000002</v>
      </c>
      <c r="F39" s="31">
        <f t="shared" si="9"/>
        <v>15756733.15</v>
      </c>
      <c r="G39" s="31">
        <f t="shared" si="9"/>
        <v>15756733.15</v>
      </c>
      <c r="H39" s="33">
        <f t="shared" si="9"/>
        <v>-11148044.089999998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30" x14ac:dyDescent="0.25">
      <c r="B42" s="64" t="s">
        <v>48</v>
      </c>
    </row>
    <row r="43" spans="1:9" ht="15" x14ac:dyDescent="0.25">
      <c r="B43" s="65" t="s">
        <v>49</v>
      </c>
    </row>
    <row r="44" spans="1:9" ht="30.75" customHeight="1" x14ac:dyDescent="0.25">
      <c r="B44" s="66" t="s">
        <v>50</v>
      </c>
      <c r="C44" s="66"/>
      <c r="D44" s="66"/>
      <c r="E44" s="66"/>
      <c r="F44" s="66"/>
      <c r="G44" s="66"/>
      <c r="H44" s="66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2021-07-30T18:09:26Z</dcterms:created>
  <dcterms:modified xsi:type="dcterms:W3CDTF">2021-07-30T18:09:50Z</dcterms:modified>
</cp:coreProperties>
</file>