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<sst xmlns="http://schemas.openxmlformats.org/spreadsheetml/2006/main" count="74" uniqueCount="58">
  <si>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</si>
  <si>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</si>
  <si>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</si>
  <si>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</si>
  <si>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</si>
  <si>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</si>
  <si>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</si>
  <si>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</si>
  <si>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</si>
  <si>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</si>
  <si>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</si>
  <si>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</si>
  <si>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</si>
  <si>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</si>
  <si>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</si>
  <si>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</si>
  <si>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</si>
  <si>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</si>
  <si>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</si>
  <si>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</si>
  <si>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</si>
  <si>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</si>
  <si>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</si>
  <si>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</si>
  <si>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</si>
  <si>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</si>
  <si>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</si>
  <si>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</si>
  <si>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</si>
  <si>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</si>
  <si>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</si>
  <si>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</si>
  <si>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</si>
  <si>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</si>
  <si>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</si>
  <si>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</si>
  <si>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</si>
  <si>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</si>
  <si>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</si>
  <si>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</si>
  <si>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</si>
  <si>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</si>
  <si>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</si>
  <si>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</si>
  <si>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</si>
  <si>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</si>
  <si>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</si>
  <si>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</si>
  <si>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</si>
  <si>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</si>
  <si>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</si>
  <si>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</si>
  <si>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</si>
  <si>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</si>
  <si>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</si>
  <si>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</si>
  <si>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</si>
  <si>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TECNOLOGICA DE SAN MIGUEL ALLENDE
Estado de Actividades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</si>
</sst>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</xdr:row>
      <xdr:rowOff>0</xdr:rowOff>
    </xdr:from>
    <xdr:to>
      <xdr:col>1</xdr:col>
      <xdr:colOff>3076575</xdr:colOff>
      <xdr:row>70</xdr:row>
      <xdr:rowOff>114300</xdr:rowOff>
    </xdr:to>
    <xdr:sp macro="" textlink="">
      <xdr:nvSpPr>
        <xdr:cNvPr id="2" name="CuadroTexto 1"/>
        <xdr:cNvSpPr txBox="1"/>
      </xdr:nvSpPr>
      <xdr:spPr>
        <a:xfrm>
          <a:off x="104775" y="1008697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1</xdr:col>
      <xdr:colOff>3819525</xdr:colOff>
      <xdr:row>65</xdr:row>
      <xdr:rowOff>0</xdr:rowOff>
    </xdr:from>
    <xdr:to>
      <xdr:col>3</xdr:col>
      <xdr:colOff>647700</xdr:colOff>
      <xdr:row>70</xdr:row>
      <xdr:rowOff>114300</xdr:rowOff>
    </xdr:to>
    <xdr:sp macro="" textlink="">
      <xdr:nvSpPr>
        <xdr:cNvPr id="3" name="CuadroTexto 2"/>
        <xdr:cNvSpPr txBox="1"/>
      </xdr:nvSpPr>
      <xdr:spPr>
        <a:xfrm>
          <a:off x="3924300" y="1008697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52" zoomScaleNormal="100" workbookViewId="0">
      <selection activeCell="E64" sqref="E6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1236858.3</v>
      </c>
      <c r="D4" s="28">
        <f>SUM(D5:D11)</f>
        <v>2267727.16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1236858.3</v>
      </c>
      <c r="D11" s="30">
        <v>2267727.16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8789428.9900000002</v>
      </c>
      <c r="D12" s="28">
        <f>SUM(D13:D14)</f>
        <v>56760045.450000003</v>
      </c>
      <c r="E12" s="31" t="s">
        <v>55</v>
      </c>
    </row>
    <row r="13" spans="1:5" ht="22.5" x14ac:dyDescent="0.2">
      <c r="A13" s="19"/>
      <c r="B13" s="26" t="s">
        <v>51</v>
      </c>
      <c r="C13" s="29">
        <v>4224806</v>
      </c>
      <c r="D13" s="30">
        <v>27206605.550000001</v>
      </c>
      <c r="E13" s="31">
        <v>4210</v>
      </c>
    </row>
    <row r="14" spans="1:5" x14ac:dyDescent="0.2">
      <c r="A14" s="19"/>
      <c r="B14" s="20" t="s">
        <v>52</v>
      </c>
      <c r="C14" s="29">
        <v>4564622.99</v>
      </c>
      <c r="D14" s="30">
        <v>29553439.899999999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143779.99</v>
      </c>
      <c r="D15" s="28">
        <f>SUM(D16:D20)</f>
        <v>1501488.55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143779.99</v>
      </c>
      <c r="D20" s="30">
        <v>1501488.55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10170067.280000001</v>
      </c>
      <c r="D22" s="3">
        <f>SUM(D4+D12+D15)</f>
        <v>60529261.159999996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8221536.2999999989</v>
      </c>
      <c r="D25" s="28">
        <f>SUM(D26:D28)</f>
        <v>54352435.509999998</v>
      </c>
      <c r="E25" s="31" t="s">
        <v>55</v>
      </c>
    </row>
    <row r="26" spans="1:5" x14ac:dyDescent="0.2">
      <c r="A26" s="19"/>
      <c r="B26" s="20" t="s">
        <v>37</v>
      </c>
      <c r="C26" s="29">
        <v>6404881.9299999997</v>
      </c>
      <c r="D26" s="30">
        <v>34296071.439999998</v>
      </c>
      <c r="E26" s="31">
        <v>5110</v>
      </c>
    </row>
    <row r="27" spans="1:5" x14ac:dyDescent="0.2">
      <c r="A27" s="19"/>
      <c r="B27" s="20" t="s">
        <v>16</v>
      </c>
      <c r="C27" s="29">
        <v>685069.77</v>
      </c>
      <c r="D27" s="30">
        <v>4278995.1500000004</v>
      </c>
      <c r="E27" s="31">
        <v>5120</v>
      </c>
    </row>
    <row r="28" spans="1:5" x14ac:dyDescent="0.2">
      <c r="A28" s="19"/>
      <c r="B28" s="20" t="s">
        <v>17</v>
      </c>
      <c r="C28" s="29">
        <v>1131584.6000000001</v>
      </c>
      <c r="D28" s="30">
        <v>15777368.92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591068.38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591068.38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2394734.15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2394729.39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4.76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8221536.2999999989</v>
      </c>
      <c r="D59" s="3">
        <f>SUM(D56+D49+D43+D39+D29+D25)</f>
        <v>57338238.039999999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1948530.9800000023</v>
      </c>
      <c r="D61" s="28">
        <f>D22-D59</f>
        <v>3191023.1199999973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2021-05-12T16:31:57Z</cp:lastPrinted>
  <dcterms:created xsi:type="dcterms:W3CDTF">2012-12-11T20:29:16Z</dcterms:created>
  <dcterms:modified xsi:type="dcterms:W3CDTF">2021-05-12T16:31:59Z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