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E15" i="2"/>
  <c r="D15" i="2"/>
  <c r="C15" i="2"/>
  <c r="G13" i="2"/>
  <c r="F13" i="2"/>
  <c r="F12" i="2"/>
  <c r="G12" i="2" s="1"/>
  <c r="G11" i="2"/>
  <c r="F11" i="2"/>
  <c r="F10" i="2"/>
  <c r="G10" i="2" s="1"/>
  <c r="G9" i="2"/>
  <c r="F9" i="2"/>
  <c r="F8" i="2"/>
  <c r="F6" i="2" s="1"/>
  <c r="G7" i="2"/>
  <c r="F7" i="2"/>
  <c r="E6" i="2"/>
  <c r="E4" i="2" s="1"/>
  <c r="D6" i="2"/>
  <c r="D4" i="2" s="1"/>
  <c r="C6" i="2"/>
  <c r="C4" i="2"/>
  <c r="G15" i="2" l="1"/>
  <c r="F15" i="2"/>
  <c r="F4" i="2" s="1"/>
  <c r="G8" i="2"/>
  <c r="G6" i="2" s="1"/>
  <c r="G4" i="2" s="1"/>
</calcChain>
</file>

<file path=xl/sharedStrings.xml><?xml version="1.0" encoding="utf-8"?>
<sst xmlns="http://schemas.openxmlformats.org/spreadsheetml/2006/main" count="27" uniqueCount="27">
  <si>
    <t>UNIVERSIDAD TECNOLOGICA DE SAN MIGUEL ALLENDE
Estado Analítico del Activo
Del 1 de Enero al 31 de Diciembre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</si>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</sst>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2" applyBorder="1" applyProtection="1">
      <protection locked="0"/>
    </xf>
    <xf numFmtId="0" fontId="3" fillId="0" borderId="11" xfId="2" applyBorder="1" applyProtection="1">
      <protection locked="0"/>
    </xf>
    <xf numFmtId="0" fontId="3" fillId="0" borderId="12" xfId="2" applyBorder="1" applyProtection="1"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2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1714500</xdr:colOff>
      <xdr:row>30</xdr:row>
      <xdr:rowOff>95250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771650" y="50292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106643</xdr:colOff>
      <xdr:row>30</xdr:row>
      <xdr:rowOff>85725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288243" y="50196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view="pageBreakPreview" zoomScale="60" zoomScaleNormal="100" workbookViewId="0">
      <selection activeCell="B31" sqref="B31"/>
    </sheetView>
  </sheetViews>
  <sheetFormatPr baseColWidth="10" defaultRowHeight="11.25" x14ac:dyDescent="0.2"/>
  <cols>
    <col min="1" max="1" width="0.85546875" style="1" customWidth="1"/>
    <col min="2" max="2" width="60.7109375" style="1" customWidth="1"/>
    <col min="3" max="3" width="16.140625" style="1" customWidth="1"/>
    <col min="4" max="4" width="15.28515625" style="1" customWidth="1"/>
    <col min="5" max="7" width="16.140625" style="1" customWidth="1"/>
    <col min="8" max="16384" width="11.42578125" style="1"/>
  </cols>
  <sheetData>
    <row r="1" spans="1:7" ht="39.950000000000003" customHeight="1" x14ac:dyDescent="0.2">
      <c r="A1" s="22" t="s">
        <v>0</v>
      </c>
      <c r="B1" s="23"/>
      <c r="C1" s="23"/>
      <c r="D1" s="23"/>
      <c r="E1" s="23"/>
      <c r="F1" s="23"/>
      <c r="G1" s="24"/>
    </row>
    <row r="2" spans="1:7" ht="33.75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/>
      <c r="B3" s="6"/>
      <c r="C3" s="7"/>
      <c r="D3" s="7"/>
      <c r="E3" s="7"/>
      <c r="F3" s="7"/>
      <c r="G3" s="8"/>
    </row>
    <row r="4" spans="1:7" x14ac:dyDescent="0.2">
      <c r="A4" s="9" t="s">
        <v>7</v>
      </c>
      <c r="B4" s="10"/>
      <c r="C4" s="11">
        <f>SUM(C6+C15)</f>
        <v>183707207.78</v>
      </c>
      <c r="D4" s="11">
        <f>SUM(D6+D15)</f>
        <v>414470330.90999997</v>
      </c>
      <c r="E4" s="11">
        <f>SUM(E6+E15)</f>
        <v>388617154.91999996</v>
      </c>
      <c r="F4" s="11">
        <f>SUM(F6+F15)</f>
        <v>209560383.76999998</v>
      </c>
      <c r="G4" s="11">
        <f>SUM(G6+G15)</f>
        <v>25853175.989999969</v>
      </c>
    </row>
    <row r="5" spans="1:7" x14ac:dyDescent="0.2">
      <c r="A5" s="9"/>
      <c r="B5" s="10"/>
      <c r="C5" s="12"/>
      <c r="D5" s="12"/>
      <c r="E5" s="12"/>
      <c r="F5" s="12"/>
      <c r="G5" s="12"/>
    </row>
    <row r="6" spans="1:7" x14ac:dyDescent="0.2">
      <c r="A6" s="13">
        <v>1100</v>
      </c>
      <c r="B6" s="14" t="s">
        <v>8</v>
      </c>
      <c r="C6" s="11">
        <f>SUM(C7:C13)</f>
        <v>81593572.50999999</v>
      </c>
      <c r="D6" s="11">
        <f>SUM(D7:D13)</f>
        <v>369143000.33999997</v>
      </c>
      <c r="E6" s="11">
        <f>SUM(E7:E13)</f>
        <v>385602357.20999998</v>
      </c>
      <c r="F6" s="11">
        <f>SUM(F7:F13)</f>
        <v>65134215.639999971</v>
      </c>
      <c r="G6" s="11">
        <f>SUM(G7:G13)</f>
        <v>-16459356.870000031</v>
      </c>
    </row>
    <row r="7" spans="1:7" x14ac:dyDescent="0.2">
      <c r="A7" s="13">
        <v>1110</v>
      </c>
      <c r="B7" s="15" t="s">
        <v>9</v>
      </c>
      <c r="C7" s="12">
        <v>67124349.439999998</v>
      </c>
      <c r="D7" s="12">
        <v>359126420.63999999</v>
      </c>
      <c r="E7" s="12">
        <v>369807410.92000002</v>
      </c>
      <c r="F7" s="12">
        <f>C7+D7-E7</f>
        <v>56443359.159999967</v>
      </c>
      <c r="G7" s="12">
        <f t="shared" ref="G7:G13" si="0">F7-C7</f>
        <v>-10680990.280000031</v>
      </c>
    </row>
    <row r="8" spans="1:7" x14ac:dyDescent="0.2">
      <c r="A8" s="13">
        <v>1120</v>
      </c>
      <c r="B8" s="15" t="s">
        <v>10</v>
      </c>
      <c r="C8" s="12">
        <v>9978714.3499999996</v>
      </c>
      <c r="D8" s="12">
        <v>2055544.39</v>
      </c>
      <c r="E8" s="12">
        <v>6282863.6500000004</v>
      </c>
      <c r="F8" s="12">
        <f t="shared" ref="F8:F13" si="1">C8+D8-E8</f>
        <v>5751395.0899999999</v>
      </c>
      <c r="G8" s="12">
        <f t="shared" si="0"/>
        <v>-4227319.26</v>
      </c>
    </row>
    <row r="9" spans="1:7" x14ac:dyDescent="0.2">
      <c r="A9" s="13">
        <v>1130</v>
      </c>
      <c r="B9" s="15" t="s">
        <v>11</v>
      </c>
      <c r="C9" s="12">
        <v>4490508.72</v>
      </c>
      <c r="D9" s="12">
        <v>7961035.3099999996</v>
      </c>
      <c r="E9" s="12">
        <v>9512082.6400000006</v>
      </c>
      <c r="F9" s="12">
        <f t="shared" si="1"/>
        <v>2939461.3899999987</v>
      </c>
      <c r="G9" s="12">
        <f t="shared" si="0"/>
        <v>-1551047.330000001</v>
      </c>
    </row>
    <row r="10" spans="1:7" x14ac:dyDescent="0.2">
      <c r="A10" s="13">
        <v>1140</v>
      </c>
      <c r="B10" s="15" t="s">
        <v>12</v>
      </c>
      <c r="C10" s="12">
        <v>0</v>
      </c>
      <c r="D10" s="12">
        <v>0</v>
      </c>
      <c r="E10" s="12">
        <v>0</v>
      </c>
      <c r="F10" s="12">
        <f t="shared" si="1"/>
        <v>0</v>
      </c>
      <c r="G10" s="12">
        <f t="shared" si="0"/>
        <v>0</v>
      </c>
    </row>
    <row r="11" spans="1:7" x14ac:dyDescent="0.2">
      <c r="A11" s="13">
        <v>1150</v>
      </c>
      <c r="B11" s="15" t="s">
        <v>13</v>
      </c>
      <c r="C11" s="12">
        <v>0</v>
      </c>
      <c r="D11" s="12">
        <v>0</v>
      </c>
      <c r="E11" s="12">
        <v>0</v>
      </c>
      <c r="F11" s="12">
        <f t="shared" si="1"/>
        <v>0</v>
      </c>
      <c r="G11" s="12">
        <f t="shared" si="0"/>
        <v>0</v>
      </c>
    </row>
    <row r="12" spans="1:7" x14ac:dyDescent="0.2">
      <c r="A12" s="13">
        <v>1160</v>
      </c>
      <c r="B12" s="15" t="s">
        <v>14</v>
      </c>
      <c r="C12" s="12">
        <v>0</v>
      </c>
      <c r="D12" s="12">
        <v>0</v>
      </c>
      <c r="E12" s="12">
        <v>0</v>
      </c>
      <c r="F12" s="12">
        <f t="shared" si="1"/>
        <v>0</v>
      </c>
      <c r="G12" s="12">
        <f t="shared" si="0"/>
        <v>0</v>
      </c>
    </row>
    <row r="13" spans="1:7" x14ac:dyDescent="0.2">
      <c r="A13" s="13">
        <v>1190</v>
      </c>
      <c r="B13" s="15" t="s">
        <v>15</v>
      </c>
      <c r="C13" s="12">
        <v>0</v>
      </c>
      <c r="D13" s="12">
        <v>0</v>
      </c>
      <c r="E13" s="12">
        <v>0</v>
      </c>
      <c r="F13" s="12">
        <f t="shared" si="1"/>
        <v>0</v>
      </c>
      <c r="G13" s="12">
        <f t="shared" si="0"/>
        <v>0</v>
      </c>
    </row>
    <row r="14" spans="1:7" x14ac:dyDescent="0.2">
      <c r="A14" s="13"/>
      <c r="B14" s="15"/>
      <c r="C14" s="11"/>
      <c r="D14" s="11"/>
      <c r="E14" s="11"/>
      <c r="F14" s="11"/>
      <c r="G14" s="11"/>
    </row>
    <row r="15" spans="1:7" x14ac:dyDescent="0.2">
      <c r="A15" s="13">
        <v>1200</v>
      </c>
      <c r="B15" s="14" t="s">
        <v>16</v>
      </c>
      <c r="C15" s="11">
        <f>SUM(C16:C24)</f>
        <v>102113635.27000001</v>
      </c>
      <c r="D15" s="11">
        <f>SUM(D16:D24)</f>
        <v>45327330.57</v>
      </c>
      <c r="E15" s="11">
        <f>SUM(E16:E24)</f>
        <v>3014797.71</v>
      </c>
      <c r="F15" s="11">
        <f>SUM(F16:F24)</f>
        <v>144426168.13</v>
      </c>
      <c r="G15" s="11">
        <f>SUM(G16:G24)</f>
        <v>42312532.859999999</v>
      </c>
    </row>
    <row r="16" spans="1:7" x14ac:dyDescent="0.2">
      <c r="A16" s="13">
        <v>1210</v>
      </c>
      <c r="B16" s="15" t="s">
        <v>17</v>
      </c>
      <c r="C16" s="12">
        <v>0</v>
      </c>
      <c r="D16" s="12">
        <v>0</v>
      </c>
      <c r="E16" s="12">
        <v>0</v>
      </c>
      <c r="F16" s="12">
        <f>C16+D16-E16</f>
        <v>0</v>
      </c>
      <c r="G16" s="12">
        <f t="shared" ref="G16:G24" si="2">F16-C16</f>
        <v>0</v>
      </c>
    </row>
    <row r="17" spans="1:7" x14ac:dyDescent="0.2">
      <c r="A17" s="13">
        <v>1220</v>
      </c>
      <c r="B17" s="15" t="s">
        <v>18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13">
        <v>1230</v>
      </c>
      <c r="B18" s="15" t="s">
        <v>19</v>
      </c>
      <c r="C18" s="16">
        <v>85587728.650000006</v>
      </c>
      <c r="D18" s="16">
        <v>42039670.439999998</v>
      </c>
      <c r="E18" s="16">
        <v>620068.31999999995</v>
      </c>
      <c r="F18" s="16">
        <f t="shared" si="3"/>
        <v>127007330.77000001</v>
      </c>
      <c r="G18" s="16">
        <f t="shared" si="2"/>
        <v>41419602.120000005</v>
      </c>
    </row>
    <row r="19" spans="1:7" x14ac:dyDescent="0.2">
      <c r="A19" s="13">
        <v>1240</v>
      </c>
      <c r="B19" s="15" t="s">
        <v>20</v>
      </c>
      <c r="C19" s="12">
        <v>23440265.940000001</v>
      </c>
      <c r="D19" s="12">
        <v>3287660.13</v>
      </c>
      <c r="E19" s="12">
        <v>0</v>
      </c>
      <c r="F19" s="12">
        <f t="shared" si="3"/>
        <v>26727926.07</v>
      </c>
      <c r="G19" s="12">
        <f t="shared" si="2"/>
        <v>3287660.129999999</v>
      </c>
    </row>
    <row r="20" spans="1:7" x14ac:dyDescent="0.2">
      <c r="A20" s="13">
        <v>1250</v>
      </c>
      <c r="B20" s="15" t="s">
        <v>21</v>
      </c>
      <c r="C20" s="12">
        <v>0</v>
      </c>
      <c r="D20" s="12">
        <v>0</v>
      </c>
      <c r="E20" s="12">
        <v>0</v>
      </c>
      <c r="F20" s="12">
        <f t="shared" si="3"/>
        <v>0</v>
      </c>
      <c r="G20" s="12">
        <f t="shared" si="2"/>
        <v>0</v>
      </c>
    </row>
    <row r="21" spans="1:7" x14ac:dyDescent="0.2">
      <c r="A21" s="13">
        <v>1260</v>
      </c>
      <c r="B21" s="15" t="s">
        <v>22</v>
      </c>
      <c r="C21" s="12">
        <v>-6914359.3200000003</v>
      </c>
      <c r="D21" s="12">
        <v>0</v>
      </c>
      <c r="E21" s="12">
        <v>2394729.39</v>
      </c>
      <c r="F21" s="12">
        <f t="shared" si="3"/>
        <v>-9309088.7100000009</v>
      </c>
      <c r="G21" s="12">
        <f t="shared" si="2"/>
        <v>-2394729.3900000006</v>
      </c>
    </row>
    <row r="22" spans="1:7" x14ac:dyDescent="0.2">
      <c r="A22" s="13">
        <v>1270</v>
      </c>
      <c r="B22" s="15" t="s">
        <v>23</v>
      </c>
      <c r="C22" s="12">
        <v>0</v>
      </c>
      <c r="D22" s="12">
        <v>0</v>
      </c>
      <c r="E22" s="12">
        <v>0</v>
      </c>
      <c r="F22" s="12">
        <f t="shared" si="3"/>
        <v>0</v>
      </c>
      <c r="G22" s="12">
        <f t="shared" si="2"/>
        <v>0</v>
      </c>
    </row>
    <row r="23" spans="1:7" x14ac:dyDescent="0.2">
      <c r="A23" s="13">
        <v>1280</v>
      </c>
      <c r="B23" s="15" t="s">
        <v>24</v>
      </c>
      <c r="C23" s="12">
        <v>0</v>
      </c>
      <c r="D23" s="12">
        <v>0</v>
      </c>
      <c r="E23" s="12">
        <v>0</v>
      </c>
      <c r="F23" s="12">
        <f t="shared" si="3"/>
        <v>0</v>
      </c>
      <c r="G23" s="12">
        <f t="shared" si="2"/>
        <v>0</v>
      </c>
    </row>
    <row r="24" spans="1:7" x14ac:dyDescent="0.2">
      <c r="A24" s="13">
        <v>1290</v>
      </c>
      <c r="B24" s="15" t="s">
        <v>25</v>
      </c>
      <c r="C24" s="12">
        <v>0</v>
      </c>
      <c r="D24" s="12">
        <v>0</v>
      </c>
      <c r="E24" s="12">
        <v>0</v>
      </c>
      <c r="F24" s="12">
        <f t="shared" si="3"/>
        <v>0</v>
      </c>
      <c r="G24" s="12">
        <f t="shared" si="2"/>
        <v>0</v>
      </c>
    </row>
    <row r="25" spans="1:7" x14ac:dyDescent="0.2">
      <c r="A25" s="17"/>
      <c r="B25" s="18"/>
      <c r="C25" s="19"/>
      <c r="D25" s="19"/>
      <c r="E25" s="19"/>
      <c r="F25" s="19"/>
      <c r="G25" s="19"/>
    </row>
    <row r="26" spans="1:7" x14ac:dyDescent="0.2">
      <c r="B26" s="25" t="s">
        <v>26</v>
      </c>
      <c r="C26" s="25"/>
      <c r="D26" s="25"/>
      <c r="E26" s="25"/>
      <c r="F26" s="25"/>
      <c r="G26" s="25"/>
    </row>
    <row r="30" spans="1:7" x14ac:dyDescent="0.2">
      <c r="B30" s="20"/>
      <c r="C30" s="20"/>
      <c r="D30" s="21"/>
      <c r="E30" s="21"/>
      <c r="F30" s="21"/>
      <c r="G30" s="21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2021-03-18T18:06:39Z</cp:lastPrinted>
  <dcterms:created xsi:type="dcterms:W3CDTF">2021-03-18T17:28:37Z</dcterms:created>
  <dcterms:modified xsi:type="dcterms:W3CDTF">2021-03-18T18:06:47Z</dcterms:modified>
</cp:coreProperties>
</file>