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PPI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M49" i="1" s="1"/>
  <c r="J49" i="1"/>
  <c r="I49" i="1"/>
  <c r="H49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49" i="1" s="1"/>
  <c r="L49" i="1" l="1"/>
</calcChain>
</file>

<file path=xl/sharedStrings.xml><?xml version="1.0" encoding="utf-8"?>
<sst xmlns="http://schemas.openxmlformats.org/spreadsheetml/2006/main" count="78" uniqueCount="56">
  <si>
    <t>UNIVERSIDAD TECNOLOGICA DE SAN MIGUEL ALLENDE
Programas y Proyectos de Inversión
Del 1 de Enero al 30 de Septiembre de 2020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</si>
  <si>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</si>
  <si>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</si>
  <si>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</si>
  <si>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</si>
  <si>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</si>
  <si>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</si>
  <si>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</si>
  <si>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</si>
  <si>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</si>
  <si>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</si>
  <si>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</si>
  <si>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</si>
  <si>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</si>
  <si>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</si>
  <si>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</si>
  <si>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G1105</t>
  </si>
  <si>
    <t>ADMINISTRACIÓN DE LOS RECURSOS HUMANOS, MATERIALES, FINANCIEROS Y DE SERVICIO DE LA UTSMA.</t>
  </si>
  <si>
    <t>EQUIPO DE COMPUTO Y DE TECNOLOGIAS DE LA INFORMACI</t>
  </si>
  <si>
    <t>OTROS MOBILIARIOS Y EQUIPOS DE ADMINISTRACION</t>
  </si>
  <si>
    <t>EQUIPO MEDICO Y DE LABORATORIO</t>
  </si>
  <si>
    <t>AUTOMOVILES Y CAMIONES</t>
  </si>
  <si>
    <t>EQUIPO DE COMUNICACION Y TELECOMUNICACION</t>
  </si>
  <si>
    <t>EQUIPOS DE GENERACION ELECTRICA, APARATOS Y ACCESO</t>
  </si>
  <si>
    <t>P0783</t>
  </si>
  <si>
    <t>ADMINISTRACION E IMPARTICION DE LOS SERVICIOS EDUCATIVOS EXISTENTES EN LA UTSMA.</t>
  </si>
  <si>
    <t>MUEBLES DE OFICINA Y ESTANTERIA</t>
  </si>
  <si>
    <t>APARATOS DEPORTIVOS</t>
  </si>
  <si>
    <t>CAMARAS FOTOGRAFICAS Y DE VIDEO</t>
  </si>
  <si>
    <t>MAQUINARIA Y EQUIPO INDUSTRIAL</t>
  </si>
  <si>
    <t>SISTEMAS DE AIRE ACONDICIONADO, CALEFACCION Y DE R</t>
  </si>
  <si>
    <t>P0786</t>
  </si>
  <si>
    <t>CAPACITACIÓN Y CERTIFICACIÓN DE COMPETENCIAS OCUPACIONALES PARA LOS ALUMNOS DE LA UTSMA.</t>
  </si>
  <si>
    <t>P0787</t>
  </si>
  <si>
    <t>FORMACIÓN INTEGRAL DEL FORTALECIMIENTO DE LA CALIDAD EDUCATIVA EN LA UTSMA.</t>
  </si>
  <si>
    <t>BIENES ARTISTICOS, CULTURALES Y CIENTIFICOS</t>
  </si>
  <si>
    <t>EQUIPO Y APARATOS AUDIOVISUALES</t>
  </si>
  <si>
    <t>P0790</t>
  </si>
  <si>
    <t>MANTENIMIENTO DE LA INFRAESTRUCTURA DE LA UTSMA.</t>
  </si>
  <si>
    <t>MUEBLES, EXCEPTO DE OFICINA Y ESTANTERIA</t>
  </si>
  <si>
    <t>OTROS EQUIPOS</t>
  </si>
  <si>
    <t>P0792</t>
  </si>
  <si>
    <t>OPERACIÓN DE SERVICIOS DE VINCULACIÓN CON EL ENTORNO EN LA UTSMA.</t>
  </si>
  <si>
    <t>P2896</t>
  </si>
  <si>
    <t>ADMINISTRACIÓN E IMPARTICIÓN DE LOS SERVICIOS EDUCATIVOS EXISTENTES, UTSMA COMONFORT.</t>
  </si>
  <si>
    <t>Q1594</t>
  </si>
  <si>
    <t>INFRAESTRUCTURA DE LA UNIVERSIDAD TECNOLÓGICA DE S</t>
  </si>
  <si>
    <t>HERRAMIENTAS Y MAQUINAS-HERRAMIENTA</t>
  </si>
  <si>
    <t>TOTAL PROGRAMA DE INVERSIÓN DE ADQUISICIONES</t>
  </si>
  <si>
    <t>PROYECTOS DE INVERSIÓN</t>
  </si>
  <si>
    <t>__________________________________________________</t>
  </si>
  <si>
    <t>___________________________________________________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</si>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</sst>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/>
  </cellStyleXfs>
  <cellXfs count="7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7" fillId="4" borderId="14" xfId="2" applyFont="1" applyFill="1" applyBorder="1" applyAlignment="1" applyProtection="1">
      <alignment horizontal="left" vertical="center" wrapText="1"/>
    </xf>
    <xf numFmtId="0" fontId="7" fillId="4" borderId="28" xfId="2" applyFont="1" applyFill="1" applyBorder="1" applyAlignment="1" applyProtection="1">
      <alignment horizontal="left" vertical="center" wrapText="1"/>
    </xf>
    <xf numFmtId="43" fontId="7" fillId="4" borderId="28" xfId="2" applyNumberFormat="1" applyFont="1" applyFill="1" applyBorder="1" applyAlignment="1" applyProtection="1">
      <alignment horizontal="right" vertical="center" wrapText="1"/>
    </xf>
    <xf numFmtId="9" fontId="7" fillId="4" borderId="28" xfId="4" applyFont="1" applyFill="1" applyBorder="1" applyAlignment="1" applyProtection="1">
      <alignment horizontal="center" vertical="top" wrapText="1"/>
    </xf>
    <xf numFmtId="9" fontId="7" fillId="4" borderId="29" xfId="4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5" fillId="0" borderId="0" xfId="5" applyFont="1" applyFill="1" applyBorder="1" applyAlignment="1" applyProtection="1">
      <alignment horizontal="center" vertical="top"/>
      <protection locked="0"/>
    </xf>
    <xf numFmtId="0" fontId="10" fillId="0" borderId="0" xfId="6" applyFont="1"/>
    <xf numFmtId="0" fontId="5" fillId="0" borderId="0" xfId="5" applyFont="1" applyFill="1" applyBorder="1" applyAlignment="1" applyProtection="1">
      <alignment vertical="top"/>
      <protection locked="0"/>
    </xf>
    <xf numFmtId="0" fontId="4" fillId="0" borderId="0" xfId="2" applyFont="1" applyAlignment="1">
      <alignment horizontal="center"/>
    </xf>
  </cellXfs>
  <cellStyles count="7">
    <cellStyle name="Moneda 3" xfId="3"/>
    <cellStyle name="Normal" xfId="0" builtinId="0"/>
    <cellStyle name="Normal 2 2" xfId="5"/>
    <cellStyle name="Normal 2 5" xfId="2"/>
    <cellStyle name="Normal 3 4" xfId="6"/>
    <cellStyle name="Normal 3 5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6"/>
  <sheetViews>
    <sheetView tabSelected="1" topLeftCell="C1" workbookViewId="0">
      <selection activeCell="E42" sqref="E42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69" customWidth="1"/>
    <col min="6" max="6" width="42.85546875" style="4" customWidth="1"/>
    <col min="7" max="9" width="11.7109375" style="4" bestFit="1" customWidth="1"/>
    <col min="10" max="11" width="12.5703125" style="4" bestFit="1" customWidth="1"/>
    <col min="12" max="12" width="9.85546875" style="4" customWidth="1"/>
    <col min="13" max="13" width="9.7109375" style="4" customWidth="1"/>
    <col min="14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57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13.15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22.5" x14ac:dyDescent="0.2">
      <c r="B9" s="47" t="s">
        <v>16</v>
      </c>
      <c r="C9" s="48"/>
      <c r="D9" s="49" t="s">
        <v>17</v>
      </c>
      <c r="E9" s="44">
        <v>5150</v>
      </c>
      <c r="F9" s="45" t="s">
        <v>18</v>
      </c>
      <c r="G9" s="50">
        <f t="shared" ref="G9:G46" si="0">+I9</f>
        <v>0</v>
      </c>
      <c r="H9" s="51">
        <v>269000</v>
      </c>
      <c r="I9" s="51">
        <v>0</v>
      </c>
      <c r="J9" s="51">
        <v>276097.23</v>
      </c>
      <c r="K9" s="51">
        <v>0</v>
      </c>
      <c r="L9" s="52">
        <f t="shared" ref="L9:L46" si="1">IFERROR(K9/H9,0)</f>
        <v>0</v>
      </c>
      <c r="M9" s="53">
        <f t="shared" ref="M9:M46" si="2">IFERROR(K9/I9,0)</f>
        <v>0</v>
      </c>
    </row>
    <row r="10" spans="2:13" x14ac:dyDescent="0.2">
      <c r="B10" s="47"/>
      <c r="C10" s="48"/>
      <c r="D10" s="49"/>
      <c r="E10" s="44">
        <v>5190</v>
      </c>
      <c r="F10" s="45" t="s">
        <v>19</v>
      </c>
      <c r="G10" s="50">
        <f t="shared" si="0"/>
        <v>0</v>
      </c>
      <c r="H10" s="51">
        <v>90000</v>
      </c>
      <c r="I10" s="51">
        <v>0</v>
      </c>
      <c r="J10" s="51">
        <v>0</v>
      </c>
      <c r="K10" s="51">
        <v>0</v>
      </c>
      <c r="L10" s="52">
        <f t="shared" si="1"/>
        <v>0</v>
      </c>
      <c r="M10" s="53">
        <f t="shared" si="2"/>
        <v>0</v>
      </c>
    </row>
    <row r="11" spans="2:13" x14ac:dyDescent="0.2">
      <c r="B11" s="47"/>
      <c r="C11" s="48"/>
      <c r="D11" s="49"/>
      <c r="E11" s="44">
        <v>5310</v>
      </c>
      <c r="F11" s="45" t="s">
        <v>20</v>
      </c>
      <c r="G11" s="50">
        <f t="shared" si="0"/>
        <v>0</v>
      </c>
      <c r="H11" s="51">
        <v>0</v>
      </c>
      <c r="I11" s="51">
        <v>0</v>
      </c>
      <c r="J11" s="51">
        <v>0</v>
      </c>
      <c r="K11" s="51">
        <v>0</v>
      </c>
      <c r="L11" s="52">
        <f t="shared" si="1"/>
        <v>0</v>
      </c>
      <c r="M11" s="53">
        <f t="shared" si="2"/>
        <v>0</v>
      </c>
    </row>
    <row r="12" spans="2:13" x14ac:dyDescent="0.2">
      <c r="B12" s="47"/>
      <c r="C12" s="48"/>
      <c r="D12" s="49"/>
      <c r="E12" s="44">
        <v>5410</v>
      </c>
      <c r="F12" s="45" t="s">
        <v>21</v>
      </c>
      <c r="G12" s="50">
        <f t="shared" si="0"/>
        <v>0</v>
      </c>
      <c r="H12" s="51">
        <v>0</v>
      </c>
      <c r="I12" s="51">
        <v>0</v>
      </c>
      <c r="J12" s="51">
        <v>0</v>
      </c>
      <c r="K12" s="51">
        <v>0</v>
      </c>
      <c r="L12" s="52">
        <f t="shared" si="1"/>
        <v>0</v>
      </c>
      <c r="M12" s="53">
        <f t="shared" si="2"/>
        <v>0</v>
      </c>
    </row>
    <row r="13" spans="2:13" x14ac:dyDescent="0.2">
      <c r="B13" s="47"/>
      <c r="C13" s="48"/>
      <c r="D13" s="49"/>
      <c r="E13" s="44">
        <v>5650</v>
      </c>
      <c r="F13" s="45" t="s">
        <v>22</v>
      </c>
      <c r="G13" s="50">
        <f t="shared" si="0"/>
        <v>0</v>
      </c>
      <c r="H13" s="51">
        <v>15000</v>
      </c>
      <c r="I13" s="51">
        <v>0</v>
      </c>
      <c r="J13" s="51">
        <v>31000</v>
      </c>
      <c r="K13" s="51">
        <v>0</v>
      </c>
      <c r="L13" s="52">
        <f t="shared" si="1"/>
        <v>0</v>
      </c>
      <c r="M13" s="53">
        <f t="shared" si="2"/>
        <v>0</v>
      </c>
    </row>
    <row r="14" spans="2:13" ht="22.5" x14ac:dyDescent="0.2">
      <c r="B14" s="47"/>
      <c r="C14" s="48"/>
      <c r="D14" s="49"/>
      <c r="E14" s="44">
        <v>5660</v>
      </c>
      <c r="F14" s="45" t="s">
        <v>23</v>
      </c>
      <c r="G14" s="50">
        <f t="shared" si="0"/>
        <v>0</v>
      </c>
      <c r="H14" s="51">
        <v>0</v>
      </c>
      <c r="I14" s="51">
        <v>0</v>
      </c>
      <c r="J14" s="51">
        <v>0</v>
      </c>
      <c r="K14" s="51">
        <v>0</v>
      </c>
      <c r="L14" s="52">
        <f t="shared" si="1"/>
        <v>0</v>
      </c>
      <c r="M14" s="53">
        <f t="shared" si="2"/>
        <v>0</v>
      </c>
    </row>
    <row r="15" spans="2:13" ht="22.5" x14ac:dyDescent="0.2">
      <c r="B15" s="47" t="s">
        <v>24</v>
      </c>
      <c r="C15" s="48"/>
      <c r="D15" s="49" t="s">
        <v>25</v>
      </c>
      <c r="E15" s="44">
        <v>5110</v>
      </c>
      <c r="F15" s="45" t="s">
        <v>26</v>
      </c>
      <c r="G15" s="50">
        <f t="shared" si="0"/>
        <v>0</v>
      </c>
      <c r="H15" s="51">
        <v>115000</v>
      </c>
      <c r="I15" s="51">
        <v>0</v>
      </c>
      <c r="J15" s="51">
        <v>12078.88</v>
      </c>
      <c r="K15" s="51">
        <v>12078.88</v>
      </c>
      <c r="L15" s="52">
        <f t="shared" si="1"/>
        <v>0.10503373913043478</v>
      </c>
      <c r="M15" s="53">
        <f t="shared" si="2"/>
        <v>0</v>
      </c>
    </row>
    <row r="16" spans="2:13" ht="22.5" x14ac:dyDescent="0.2">
      <c r="B16" s="47"/>
      <c r="C16" s="48"/>
      <c r="D16" s="49"/>
      <c r="E16" s="44">
        <v>5150</v>
      </c>
      <c r="F16" s="45" t="s">
        <v>18</v>
      </c>
      <c r="G16" s="50">
        <f t="shared" si="0"/>
        <v>0</v>
      </c>
      <c r="H16" s="51">
        <v>0</v>
      </c>
      <c r="I16" s="51">
        <v>0</v>
      </c>
      <c r="J16" s="51">
        <v>231733.2</v>
      </c>
      <c r="K16" s="51">
        <v>139977.20000000001</v>
      </c>
      <c r="L16" s="52">
        <f t="shared" si="1"/>
        <v>0</v>
      </c>
      <c r="M16" s="53">
        <f t="shared" si="2"/>
        <v>0</v>
      </c>
    </row>
    <row r="17" spans="2:13" x14ac:dyDescent="0.2">
      <c r="B17" s="47"/>
      <c r="C17" s="48"/>
      <c r="D17" s="49"/>
      <c r="E17" s="44">
        <v>5220</v>
      </c>
      <c r="F17" s="45" t="s">
        <v>27</v>
      </c>
      <c r="G17" s="50">
        <f t="shared" si="0"/>
        <v>0</v>
      </c>
      <c r="H17" s="51">
        <v>50000</v>
      </c>
      <c r="I17" s="51">
        <v>0</v>
      </c>
      <c r="J17" s="51">
        <v>161789.01</v>
      </c>
      <c r="K17" s="51">
        <v>0</v>
      </c>
      <c r="L17" s="52">
        <f t="shared" si="1"/>
        <v>0</v>
      </c>
      <c r="M17" s="53">
        <f t="shared" si="2"/>
        <v>0</v>
      </c>
    </row>
    <row r="18" spans="2:13" x14ac:dyDescent="0.2">
      <c r="B18" s="47"/>
      <c r="C18" s="48"/>
      <c r="D18" s="49"/>
      <c r="E18" s="44">
        <v>5230</v>
      </c>
      <c r="F18" s="45" t="s">
        <v>28</v>
      </c>
      <c r="G18" s="50">
        <f t="shared" si="0"/>
        <v>0</v>
      </c>
      <c r="H18" s="51">
        <v>250000</v>
      </c>
      <c r="I18" s="51">
        <v>0</v>
      </c>
      <c r="J18" s="51">
        <v>256000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5310</v>
      </c>
      <c r="F19" s="45" t="s">
        <v>20</v>
      </c>
      <c r="G19" s="50">
        <f t="shared" si="0"/>
        <v>0</v>
      </c>
      <c r="H19" s="51">
        <v>30032</v>
      </c>
      <c r="I19" s="51">
        <v>0</v>
      </c>
      <c r="J19" s="51">
        <v>50000</v>
      </c>
      <c r="K19" s="51">
        <v>0</v>
      </c>
      <c r="L19" s="52">
        <f t="shared" si="1"/>
        <v>0</v>
      </c>
      <c r="M19" s="53">
        <f t="shared" si="2"/>
        <v>0</v>
      </c>
    </row>
    <row r="20" spans="2:13" x14ac:dyDescent="0.2">
      <c r="B20" s="47"/>
      <c r="C20" s="48"/>
      <c r="D20" s="49"/>
      <c r="E20" s="44">
        <v>5620</v>
      </c>
      <c r="F20" s="45" t="s">
        <v>29</v>
      </c>
      <c r="G20" s="50">
        <f t="shared" si="0"/>
        <v>0</v>
      </c>
      <c r="H20" s="51">
        <v>400000</v>
      </c>
      <c r="I20" s="51">
        <v>0</v>
      </c>
      <c r="J20" s="51">
        <v>800000</v>
      </c>
      <c r="K20" s="51">
        <v>0</v>
      </c>
      <c r="L20" s="52">
        <f t="shared" si="1"/>
        <v>0</v>
      </c>
      <c r="M20" s="53">
        <f t="shared" si="2"/>
        <v>0</v>
      </c>
    </row>
    <row r="21" spans="2:13" ht="22.5" x14ac:dyDescent="0.2">
      <c r="B21" s="47"/>
      <c r="C21" s="48"/>
      <c r="D21" s="49"/>
      <c r="E21" s="44">
        <v>5640</v>
      </c>
      <c r="F21" s="45" t="s">
        <v>30</v>
      </c>
      <c r="G21" s="50">
        <f t="shared" si="0"/>
        <v>0</v>
      </c>
      <c r="H21" s="51">
        <v>150000</v>
      </c>
      <c r="I21" s="51">
        <v>0</v>
      </c>
      <c r="J21" s="51">
        <v>153000</v>
      </c>
      <c r="K21" s="51">
        <v>0</v>
      </c>
      <c r="L21" s="52">
        <f t="shared" si="1"/>
        <v>0</v>
      </c>
      <c r="M21" s="53">
        <f t="shared" si="2"/>
        <v>0</v>
      </c>
    </row>
    <row r="22" spans="2:13" ht="22.5" x14ac:dyDescent="0.2">
      <c r="B22" s="47"/>
      <c r="C22" s="48"/>
      <c r="D22" s="49"/>
      <c r="E22" s="44">
        <v>5660</v>
      </c>
      <c r="F22" s="45" t="s">
        <v>23</v>
      </c>
      <c r="G22" s="50">
        <f t="shared" si="0"/>
        <v>0</v>
      </c>
      <c r="H22" s="51">
        <v>750000</v>
      </c>
      <c r="I22" s="51">
        <v>0</v>
      </c>
      <c r="J22" s="51">
        <v>909566.92</v>
      </c>
      <c r="K22" s="51">
        <v>0</v>
      </c>
      <c r="L22" s="52">
        <f t="shared" si="1"/>
        <v>0</v>
      </c>
      <c r="M22" s="53">
        <f t="shared" si="2"/>
        <v>0</v>
      </c>
    </row>
    <row r="23" spans="2:13" ht="22.5" x14ac:dyDescent="0.2">
      <c r="B23" s="47" t="s">
        <v>31</v>
      </c>
      <c r="C23" s="48"/>
      <c r="D23" s="49" t="s">
        <v>32</v>
      </c>
      <c r="E23" s="44">
        <v>5190</v>
      </c>
      <c r="F23" s="45" t="s">
        <v>19</v>
      </c>
      <c r="G23" s="50">
        <f t="shared" si="0"/>
        <v>0</v>
      </c>
      <c r="H23" s="51">
        <v>0</v>
      </c>
      <c r="I23" s="51">
        <v>0</v>
      </c>
      <c r="J23" s="51">
        <v>9374.64</v>
      </c>
      <c r="K23" s="51">
        <v>9374.64</v>
      </c>
      <c r="L23" s="52">
        <f t="shared" si="1"/>
        <v>0</v>
      </c>
      <c r="M23" s="53">
        <f t="shared" si="2"/>
        <v>0</v>
      </c>
    </row>
    <row r="24" spans="2:13" ht="22.5" x14ac:dyDescent="0.2">
      <c r="B24" s="47" t="s">
        <v>33</v>
      </c>
      <c r="C24" s="48"/>
      <c r="D24" s="49" t="s">
        <v>34</v>
      </c>
      <c r="E24" s="44">
        <v>5130</v>
      </c>
      <c r="F24" s="45" t="s">
        <v>35</v>
      </c>
      <c r="G24" s="50">
        <f t="shared" si="0"/>
        <v>0</v>
      </c>
      <c r="H24" s="51">
        <v>41120</v>
      </c>
      <c r="I24" s="51">
        <v>0</v>
      </c>
      <c r="J24" s="51">
        <v>41120</v>
      </c>
      <c r="K24" s="51">
        <v>0</v>
      </c>
      <c r="L24" s="52">
        <f t="shared" si="1"/>
        <v>0</v>
      </c>
      <c r="M24" s="53">
        <f t="shared" si="2"/>
        <v>0</v>
      </c>
    </row>
    <row r="25" spans="2:13" ht="22.5" x14ac:dyDescent="0.2">
      <c r="B25" s="47"/>
      <c r="C25" s="48"/>
      <c r="D25" s="49"/>
      <c r="E25" s="44">
        <v>5150</v>
      </c>
      <c r="F25" s="45" t="s">
        <v>18</v>
      </c>
      <c r="G25" s="50">
        <f t="shared" si="0"/>
        <v>0</v>
      </c>
      <c r="H25" s="51">
        <v>225000</v>
      </c>
      <c r="I25" s="51">
        <v>0</v>
      </c>
      <c r="J25" s="51">
        <v>0</v>
      </c>
      <c r="K25" s="51">
        <v>0</v>
      </c>
      <c r="L25" s="52">
        <f t="shared" si="1"/>
        <v>0</v>
      </c>
      <c r="M25" s="53">
        <f t="shared" si="2"/>
        <v>0</v>
      </c>
    </row>
    <row r="26" spans="2:13" x14ac:dyDescent="0.2">
      <c r="B26" s="47"/>
      <c r="C26" s="48"/>
      <c r="D26" s="49"/>
      <c r="E26" s="44">
        <v>5210</v>
      </c>
      <c r="F26" s="45" t="s">
        <v>36</v>
      </c>
      <c r="G26" s="50">
        <f t="shared" si="0"/>
        <v>0</v>
      </c>
      <c r="H26" s="51">
        <v>66000</v>
      </c>
      <c r="I26" s="51">
        <v>0</v>
      </c>
      <c r="J26" s="51">
        <v>0</v>
      </c>
      <c r="K26" s="51">
        <v>0</v>
      </c>
      <c r="L26" s="52">
        <f t="shared" si="1"/>
        <v>0</v>
      </c>
      <c r="M26" s="53">
        <f t="shared" si="2"/>
        <v>0</v>
      </c>
    </row>
    <row r="27" spans="2:13" x14ac:dyDescent="0.2">
      <c r="B27" s="47" t="s">
        <v>37</v>
      </c>
      <c r="C27" s="48"/>
      <c r="D27" s="49" t="s">
        <v>38</v>
      </c>
      <c r="E27" s="44">
        <v>5120</v>
      </c>
      <c r="F27" s="45" t="s">
        <v>39</v>
      </c>
      <c r="G27" s="50">
        <f t="shared" si="0"/>
        <v>0</v>
      </c>
      <c r="H27" s="51">
        <v>20000</v>
      </c>
      <c r="I27" s="51">
        <v>0</v>
      </c>
      <c r="J27" s="51">
        <v>0</v>
      </c>
      <c r="K27" s="51">
        <v>0</v>
      </c>
      <c r="L27" s="52">
        <f t="shared" si="1"/>
        <v>0</v>
      </c>
      <c r="M27" s="53">
        <f t="shared" si="2"/>
        <v>0</v>
      </c>
    </row>
    <row r="28" spans="2:13" x14ac:dyDescent="0.2">
      <c r="B28" s="47"/>
      <c r="C28" s="48"/>
      <c r="D28" s="49"/>
      <c r="E28" s="44">
        <v>5190</v>
      </c>
      <c r="F28" s="45" t="s">
        <v>19</v>
      </c>
      <c r="G28" s="50">
        <f t="shared" si="0"/>
        <v>0</v>
      </c>
      <c r="H28" s="51">
        <v>16500</v>
      </c>
      <c r="I28" s="51">
        <v>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x14ac:dyDescent="0.2">
      <c r="B29" s="47"/>
      <c r="C29" s="48"/>
      <c r="D29" s="49"/>
      <c r="E29" s="44">
        <v>5620</v>
      </c>
      <c r="F29" s="45" t="s">
        <v>29</v>
      </c>
      <c r="G29" s="50">
        <f t="shared" si="0"/>
        <v>0</v>
      </c>
      <c r="H29" s="51">
        <v>5968</v>
      </c>
      <c r="I29" s="51">
        <v>0</v>
      </c>
      <c r="J29" s="51">
        <v>0</v>
      </c>
      <c r="K29" s="51">
        <v>0</v>
      </c>
      <c r="L29" s="52">
        <f t="shared" si="1"/>
        <v>0</v>
      </c>
      <c r="M29" s="53">
        <f t="shared" si="2"/>
        <v>0</v>
      </c>
    </row>
    <row r="30" spans="2:13" x14ac:dyDescent="0.2">
      <c r="B30" s="47"/>
      <c r="C30" s="48"/>
      <c r="D30" s="49"/>
      <c r="E30" s="44">
        <v>5690</v>
      </c>
      <c r="F30" s="45" t="s">
        <v>40</v>
      </c>
      <c r="G30" s="50">
        <f t="shared" si="0"/>
        <v>0</v>
      </c>
      <c r="H30" s="51">
        <v>40000</v>
      </c>
      <c r="I30" s="51">
        <v>0</v>
      </c>
      <c r="J30" s="51">
        <v>0</v>
      </c>
      <c r="K30" s="51">
        <v>0</v>
      </c>
      <c r="L30" s="52">
        <f t="shared" si="1"/>
        <v>0</v>
      </c>
      <c r="M30" s="53">
        <f t="shared" si="2"/>
        <v>0</v>
      </c>
    </row>
    <row r="31" spans="2:13" ht="22.5" x14ac:dyDescent="0.2">
      <c r="B31" s="47" t="s">
        <v>41</v>
      </c>
      <c r="C31" s="48"/>
      <c r="D31" s="49" t="s">
        <v>42</v>
      </c>
      <c r="E31" s="44">
        <v>5210</v>
      </c>
      <c r="F31" s="45" t="s">
        <v>36</v>
      </c>
      <c r="G31" s="50">
        <f t="shared" si="0"/>
        <v>0</v>
      </c>
      <c r="H31" s="51">
        <v>40000</v>
      </c>
      <c r="I31" s="51">
        <v>0</v>
      </c>
      <c r="J31" s="51">
        <v>80000</v>
      </c>
      <c r="K31" s="51">
        <v>0</v>
      </c>
      <c r="L31" s="52">
        <f t="shared" si="1"/>
        <v>0</v>
      </c>
      <c r="M31" s="53">
        <f t="shared" si="2"/>
        <v>0</v>
      </c>
    </row>
    <row r="32" spans="2:13" x14ac:dyDescent="0.2">
      <c r="B32" s="47"/>
      <c r="C32" s="48"/>
      <c r="D32" s="49"/>
      <c r="E32" s="44">
        <v>5650</v>
      </c>
      <c r="F32" s="45" t="s">
        <v>22</v>
      </c>
      <c r="G32" s="50">
        <f t="shared" si="0"/>
        <v>0</v>
      </c>
      <c r="H32" s="51">
        <v>0</v>
      </c>
      <c r="I32" s="51">
        <v>0</v>
      </c>
      <c r="J32" s="51">
        <v>0</v>
      </c>
      <c r="K32" s="51">
        <v>0</v>
      </c>
      <c r="L32" s="52">
        <f t="shared" si="1"/>
        <v>0</v>
      </c>
      <c r="M32" s="53">
        <f t="shared" si="2"/>
        <v>0</v>
      </c>
    </row>
    <row r="33" spans="2:13" ht="22.5" x14ac:dyDescent="0.2">
      <c r="B33" s="47" t="s">
        <v>43</v>
      </c>
      <c r="C33" s="48"/>
      <c r="D33" s="49" t="s">
        <v>44</v>
      </c>
      <c r="E33" s="44">
        <v>5150</v>
      </c>
      <c r="F33" s="45" t="s">
        <v>18</v>
      </c>
      <c r="G33" s="50">
        <f t="shared" si="0"/>
        <v>0</v>
      </c>
      <c r="H33" s="51">
        <v>688000</v>
      </c>
      <c r="I33" s="51">
        <v>0</v>
      </c>
      <c r="J33" s="51">
        <v>716000</v>
      </c>
      <c r="K33" s="51">
        <v>0</v>
      </c>
      <c r="L33" s="52">
        <f t="shared" si="1"/>
        <v>0</v>
      </c>
      <c r="M33" s="53">
        <f t="shared" si="2"/>
        <v>0</v>
      </c>
    </row>
    <row r="34" spans="2:13" ht="22.5" x14ac:dyDescent="0.2">
      <c r="B34" s="47" t="s">
        <v>45</v>
      </c>
      <c r="C34" s="48"/>
      <c r="D34" s="49" t="s">
        <v>46</v>
      </c>
      <c r="E34" s="44">
        <v>5110</v>
      </c>
      <c r="F34" s="45" t="s">
        <v>26</v>
      </c>
      <c r="G34" s="50">
        <f t="shared" si="0"/>
        <v>0</v>
      </c>
      <c r="H34" s="51">
        <v>0</v>
      </c>
      <c r="I34" s="51">
        <v>0</v>
      </c>
      <c r="J34" s="51">
        <v>722549.54</v>
      </c>
      <c r="K34" s="51">
        <v>722549.54</v>
      </c>
      <c r="L34" s="52">
        <f t="shared" si="1"/>
        <v>0</v>
      </c>
      <c r="M34" s="53">
        <f t="shared" si="2"/>
        <v>0</v>
      </c>
    </row>
    <row r="35" spans="2:13" x14ac:dyDescent="0.2">
      <c r="B35" s="47"/>
      <c r="C35" s="48"/>
      <c r="D35" s="49"/>
      <c r="E35" s="44">
        <v>5120</v>
      </c>
      <c r="F35" s="45" t="s">
        <v>39</v>
      </c>
      <c r="G35" s="50">
        <f t="shared" si="0"/>
        <v>0</v>
      </c>
      <c r="H35" s="51">
        <v>0</v>
      </c>
      <c r="I35" s="51">
        <v>0</v>
      </c>
      <c r="J35" s="51">
        <v>5952.2</v>
      </c>
      <c r="K35" s="51">
        <v>5952.2</v>
      </c>
      <c r="L35" s="52">
        <f t="shared" si="1"/>
        <v>0</v>
      </c>
      <c r="M35" s="53">
        <f t="shared" si="2"/>
        <v>0</v>
      </c>
    </row>
    <row r="36" spans="2:13" x14ac:dyDescent="0.2">
      <c r="B36" s="47"/>
      <c r="C36" s="48"/>
      <c r="D36" s="49"/>
      <c r="E36" s="44">
        <v>5130</v>
      </c>
      <c r="F36" s="45" t="s">
        <v>35</v>
      </c>
      <c r="G36" s="50">
        <f t="shared" si="0"/>
        <v>0</v>
      </c>
      <c r="H36" s="51">
        <v>0</v>
      </c>
      <c r="I36" s="51">
        <v>0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ht="22.5" x14ac:dyDescent="0.2">
      <c r="B37" s="47"/>
      <c r="C37" s="48"/>
      <c r="D37" s="49"/>
      <c r="E37" s="44">
        <v>5150</v>
      </c>
      <c r="F37" s="45" t="s">
        <v>18</v>
      </c>
      <c r="G37" s="50">
        <f t="shared" si="0"/>
        <v>0</v>
      </c>
      <c r="H37" s="51">
        <v>0</v>
      </c>
      <c r="I37" s="51">
        <v>0</v>
      </c>
      <c r="J37" s="51">
        <v>1624721.28</v>
      </c>
      <c r="K37" s="51">
        <v>1624721.28</v>
      </c>
      <c r="L37" s="52">
        <f t="shared" si="1"/>
        <v>0</v>
      </c>
      <c r="M37" s="53">
        <f t="shared" si="2"/>
        <v>0</v>
      </c>
    </row>
    <row r="38" spans="2:13" x14ac:dyDescent="0.2">
      <c r="B38" s="47"/>
      <c r="C38" s="48"/>
      <c r="D38" s="49"/>
      <c r="E38" s="44">
        <v>5190</v>
      </c>
      <c r="F38" s="45" t="s">
        <v>19</v>
      </c>
      <c r="G38" s="50">
        <f t="shared" si="0"/>
        <v>0</v>
      </c>
      <c r="H38" s="51">
        <v>0</v>
      </c>
      <c r="I38" s="51">
        <v>0</v>
      </c>
      <c r="J38" s="51">
        <v>54099.16</v>
      </c>
      <c r="K38" s="51">
        <v>54099.16</v>
      </c>
      <c r="L38" s="52">
        <f t="shared" si="1"/>
        <v>0</v>
      </c>
      <c r="M38" s="53">
        <f t="shared" si="2"/>
        <v>0</v>
      </c>
    </row>
    <row r="39" spans="2:13" x14ac:dyDescent="0.2">
      <c r="B39" s="47"/>
      <c r="C39" s="48"/>
      <c r="D39" s="49"/>
      <c r="E39" s="44">
        <v>5210</v>
      </c>
      <c r="F39" s="45" t="s">
        <v>36</v>
      </c>
      <c r="G39" s="50">
        <f t="shared" si="0"/>
        <v>0</v>
      </c>
      <c r="H39" s="51">
        <v>0</v>
      </c>
      <c r="I39" s="51">
        <v>0</v>
      </c>
      <c r="J39" s="51">
        <v>46425.2</v>
      </c>
      <c r="K39" s="51">
        <v>46425.2</v>
      </c>
      <c r="L39" s="52">
        <f t="shared" si="1"/>
        <v>0</v>
      </c>
      <c r="M39" s="53">
        <f t="shared" si="2"/>
        <v>0</v>
      </c>
    </row>
    <row r="40" spans="2:13" x14ac:dyDescent="0.2">
      <c r="B40" s="47"/>
      <c r="C40" s="48"/>
      <c r="D40" s="49"/>
      <c r="E40" s="44">
        <v>5230</v>
      </c>
      <c r="F40" s="45" t="s">
        <v>28</v>
      </c>
      <c r="G40" s="50">
        <f t="shared" si="0"/>
        <v>0</v>
      </c>
      <c r="H40" s="51">
        <v>0</v>
      </c>
      <c r="I40" s="51">
        <v>0</v>
      </c>
      <c r="J40" s="51">
        <v>22900</v>
      </c>
      <c r="K40" s="51">
        <v>22900</v>
      </c>
      <c r="L40" s="52">
        <f t="shared" si="1"/>
        <v>0</v>
      </c>
      <c r="M40" s="53">
        <f t="shared" si="2"/>
        <v>0</v>
      </c>
    </row>
    <row r="41" spans="2:13" x14ac:dyDescent="0.2">
      <c r="B41" s="47"/>
      <c r="C41" s="48"/>
      <c r="D41" s="49"/>
      <c r="E41" s="44">
        <v>5310</v>
      </c>
      <c r="F41" s="45" t="s">
        <v>20</v>
      </c>
      <c r="G41" s="50">
        <f t="shared" si="0"/>
        <v>0</v>
      </c>
      <c r="H41" s="51">
        <v>0</v>
      </c>
      <c r="I41" s="51">
        <v>0</v>
      </c>
      <c r="J41" s="51">
        <v>0</v>
      </c>
      <c r="K41" s="51">
        <v>0</v>
      </c>
      <c r="L41" s="52">
        <f t="shared" si="1"/>
        <v>0</v>
      </c>
      <c r="M41" s="53">
        <f t="shared" si="2"/>
        <v>0</v>
      </c>
    </row>
    <row r="42" spans="2:13" x14ac:dyDescent="0.2">
      <c r="B42" s="47"/>
      <c r="C42" s="48"/>
      <c r="D42" s="49"/>
      <c r="E42" s="44">
        <v>5620</v>
      </c>
      <c r="F42" s="45" t="s">
        <v>29</v>
      </c>
      <c r="G42" s="50">
        <f t="shared" si="0"/>
        <v>0</v>
      </c>
      <c r="H42" s="51">
        <v>0</v>
      </c>
      <c r="I42" s="51">
        <v>0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ht="22.5" x14ac:dyDescent="0.2">
      <c r="B43" s="47"/>
      <c r="C43" s="48"/>
      <c r="D43" s="49"/>
      <c r="E43" s="44">
        <v>5640</v>
      </c>
      <c r="F43" s="45" t="s">
        <v>30</v>
      </c>
      <c r="G43" s="50">
        <f t="shared" si="0"/>
        <v>0</v>
      </c>
      <c r="H43" s="51">
        <v>0</v>
      </c>
      <c r="I43" s="51">
        <v>0</v>
      </c>
      <c r="J43" s="51">
        <v>0</v>
      </c>
      <c r="K43" s="51">
        <v>0</v>
      </c>
      <c r="L43" s="52">
        <f t="shared" si="1"/>
        <v>0</v>
      </c>
      <c r="M43" s="53">
        <f t="shared" si="2"/>
        <v>0</v>
      </c>
    </row>
    <row r="44" spans="2:13" x14ac:dyDescent="0.2">
      <c r="B44" s="47"/>
      <c r="C44" s="48"/>
      <c r="D44" s="49"/>
      <c r="E44" s="44">
        <v>5650</v>
      </c>
      <c r="F44" s="45" t="s">
        <v>22</v>
      </c>
      <c r="G44" s="50">
        <f t="shared" si="0"/>
        <v>0</v>
      </c>
      <c r="H44" s="51">
        <v>0</v>
      </c>
      <c r="I44" s="51">
        <v>0</v>
      </c>
      <c r="J44" s="51">
        <v>0</v>
      </c>
      <c r="K44" s="51">
        <v>0</v>
      </c>
      <c r="L44" s="52">
        <f t="shared" si="1"/>
        <v>0</v>
      </c>
      <c r="M44" s="53">
        <f t="shared" si="2"/>
        <v>0</v>
      </c>
    </row>
    <row r="45" spans="2:13" ht="22.5" x14ac:dyDescent="0.2">
      <c r="B45" s="47"/>
      <c r="C45" s="48"/>
      <c r="D45" s="49"/>
      <c r="E45" s="44">
        <v>5660</v>
      </c>
      <c r="F45" s="45" t="s">
        <v>23</v>
      </c>
      <c r="G45" s="50">
        <f t="shared" si="0"/>
        <v>0</v>
      </c>
      <c r="H45" s="51">
        <v>0</v>
      </c>
      <c r="I45" s="51">
        <v>0</v>
      </c>
      <c r="J45" s="51">
        <v>20532.560000000001</v>
      </c>
      <c r="K45" s="51">
        <v>20532.560000000001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5670</v>
      </c>
      <c r="F46" s="45" t="s">
        <v>47</v>
      </c>
      <c r="G46" s="50">
        <f t="shared" si="0"/>
        <v>0</v>
      </c>
      <c r="H46" s="51">
        <v>0</v>
      </c>
      <c r="I46" s="51">
        <v>0</v>
      </c>
      <c r="J46" s="51">
        <v>0</v>
      </c>
      <c r="K46" s="51">
        <v>0</v>
      </c>
      <c r="L46" s="52">
        <f t="shared" si="1"/>
        <v>0</v>
      </c>
      <c r="M46" s="53">
        <f t="shared" si="2"/>
        <v>0</v>
      </c>
    </row>
    <row r="47" spans="2:13" x14ac:dyDescent="0.2">
      <c r="B47" s="47"/>
      <c r="C47" s="48"/>
      <c r="D47" s="49"/>
      <c r="E47" s="54"/>
      <c r="F47" s="55"/>
      <c r="G47" s="56"/>
      <c r="H47" s="56"/>
      <c r="I47" s="56"/>
      <c r="J47" s="56"/>
      <c r="K47" s="56"/>
      <c r="L47" s="57"/>
      <c r="M47" s="58"/>
    </row>
    <row r="48" spans="2:13" x14ac:dyDescent="0.2">
      <c r="B48" s="47"/>
      <c r="C48" s="48"/>
      <c r="D48" s="42"/>
      <c r="E48" s="59"/>
      <c r="F48" s="42"/>
      <c r="G48" s="42"/>
      <c r="H48" s="42"/>
      <c r="I48" s="42"/>
      <c r="J48" s="42"/>
      <c r="K48" s="42"/>
      <c r="L48" s="42"/>
      <c r="M48" s="43"/>
    </row>
    <row r="49" spans="2:13" ht="13.15" customHeight="1" x14ac:dyDescent="0.2">
      <c r="B49" s="60" t="s">
        <v>48</v>
      </c>
      <c r="C49" s="61"/>
      <c r="D49" s="61"/>
      <c r="E49" s="61"/>
      <c r="F49" s="61"/>
      <c r="G49" s="62">
        <f>SUM(G9:G46)</f>
        <v>0</v>
      </c>
      <c r="H49" s="62">
        <f>SUM(H9:H46)</f>
        <v>3261620</v>
      </c>
      <c r="I49" s="62">
        <f>SUM(I9:I46)</f>
        <v>0</v>
      </c>
      <c r="J49" s="62">
        <f>SUM(J9:J46)</f>
        <v>6224939.8200000003</v>
      </c>
      <c r="K49" s="62">
        <f>SUM(K9:K46)</f>
        <v>2658610.6600000006</v>
      </c>
      <c r="L49" s="63">
        <f>IFERROR(K49/H49,0)</f>
        <v>0.81511968285698533</v>
      </c>
      <c r="M49" s="64">
        <f>IFERROR(K49/I49,0)</f>
        <v>0</v>
      </c>
    </row>
    <row r="50" spans="2:13" ht="4.9000000000000004" customHeight="1" x14ac:dyDescent="0.2">
      <c r="B50" s="47"/>
      <c r="C50" s="48"/>
      <c r="D50" s="42"/>
      <c r="E50" s="59"/>
      <c r="F50" s="42"/>
      <c r="G50" s="42"/>
      <c r="H50" s="42"/>
      <c r="I50" s="42"/>
      <c r="J50" s="42"/>
      <c r="K50" s="42"/>
      <c r="L50" s="42"/>
      <c r="M50" s="43"/>
    </row>
    <row r="51" spans="2:13" ht="13.15" customHeight="1" x14ac:dyDescent="0.2">
      <c r="B51" s="65" t="s">
        <v>49</v>
      </c>
      <c r="C51" s="40"/>
      <c r="D51" s="40"/>
      <c r="E51" s="34"/>
      <c r="F51" s="41"/>
      <c r="G51" s="42"/>
      <c r="H51" s="42"/>
      <c r="I51" s="42"/>
      <c r="J51" s="42"/>
      <c r="K51" s="42"/>
      <c r="L51" s="42"/>
      <c r="M51" s="43"/>
    </row>
    <row r="54" spans="2:13" x14ac:dyDescent="0.2">
      <c r="D54" s="66" t="s">
        <v>50</v>
      </c>
      <c r="E54" s="66"/>
      <c r="G54" s="66" t="s">
        <v>51</v>
      </c>
      <c r="H54" s="66"/>
      <c r="I54" s="66"/>
      <c r="J54" s="66"/>
    </row>
    <row r="55" spans="2:13" x14ac:dyDescent="0.2">
      <c r="D55" s="66" t="s">
        <v>52</v>
      </c>
      <c r="E55" s="66"/>
      <c r="G55" s="66" t="s">
        <v>53</v>
      </c>
      <c r="H55" s="66"/>
      <c r="I55" s="66"/>
      <c r="J55" s="66"/>
    </row>
    <row r="56" spans="2:13" x14ac:dyDescent="0.2">
      <c r="D56" s="66" t="s">
        <v>54</v>
      </c>
      <c r="E56" s="66"/>
      <c r="G56" s="67"/>
      <c r="H56" s="68" t="s">
        <v>55</v>
      </c>
      <c r="I56" s="68"/>
      <c r="J56" s="68"/>
    </row>
  </sheetData>
  <protectedRanges>
    <protectedRange sqref="D54:D56 I54:J56 G54:G55 G56:H56" name="Rango1"/>
  </protectedRanges>
  <mergeCells count="24">
    <mergeCell ref="D56:E56"/>
    <mergeCell ref="C7:D7"/>
    <mergeCell ref="B49:F49"/>
    <mergeCell ref="B51:D51"/>
    <mergeCell ref="D54:E54"/>
    <mergeCell ref="G54:J54"/>
    <mergeCell ref="D55:E55"/>
    <mergeCell ref="G55:J55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2020-10-23T17:14:51Z</dcterms:created>
  <dcterms:modified xsi:type="dcterms:W3CDTF">2020-10-23T17:14:59Z</dcterms:modified>
</cp:coreProperties>
</file>