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89EE0CAD-8D98-485B-9E00-6B3FBE4BF80E}" xr6:coauthVersionLast="45" xr6:coauthVersionMax="45" xr10:uidLastSave="{00000000-0000-0000-0000-000000000000}"/>
  <bookViews>
    <workbookView xWindow="-120" yWindow="-120" windowWidth="20730" windowHeight="11160" xr2:uid="{F4E4BEAF-C46C-475A-8BDE-8F157AA476D7}"/>
  </bookViews>
  <sheets>
    <sheet name="NOTAS" sheetId="1" r:id="rId1"/>
  </sheets>
  <definedNames>
    <definedName name="_xlnm.Print_Area" localSheetId="0">NOTAS!$A$1:$G$378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5" i="1" l="1"/>
  <c r="D355" i="1"/>
  <c r="C355" i="1"/>
  <c r="E329" i="1"/>
  <c r="D329" i="1"/>
  <c r="C329" i="1"/>
  <c r="E326" i="1"/>
  <c r="D326" i="1"/>
  <c r="E323" i="1"/>
  <c r="D323" i="1"/>
  <c r="E316" i="1"/>
  <c r="D316" i="1"/>
  <c r="E309" i="1"/>
  <c r="D309" i="1"/>
  <c r="E302" i="1"/>
  <c r="D302" i="1"/>
  <c r="E282" i="1"/>
  <c r="E262" i="1"/>
  <c r="E291" i="1" s="1"/>
  <c r="E248" i="1"/>
  <c r="E241" i="1"/>
  <c r="E254" i="1" s="1"/>
  <c r="E228" i="1"/>
  <c r="D228" i="1"/>
  <c r="C228" i="1"/>
  <c r="C221" i="1"/>
  <c r="E211" i="1"/>
  <c r="D211" i="1"/>
  <c r="C211" i="1"/>
  <c r="F201" i="1"/>
  <c r="E201" i="1"/>
  <c r="D201" i="1"/>
  <c r="C201" i="1"/>
  <c r="E191" i="1"/>
  <c r="D191" i="1"/>
  <c r="C191" i="1"/>
  <c r="C182" i="1"/>
  <c r="C173" i="1"/>
  <c r="C165" i="1"/>
  <c r="C153" i="1"/>
  <c r="C146" i="1"/>
  <c r="C139" i="1"/>
  <c r="C132" i="1"/>
  <c r="F124" i="1"/>
  <c r="E124" i="1"/>
  <c r="D124" i="1"/>
  <c r="C124" i="1"/>
  <c r="C115" i="1"/>
  <c r="C106" i="1"/>
  <c r="E99" i="1"/>
  <c r="D99" i="1"/>
  <c r="C99" i="1"/>
  <c r="E89" i="1"/>
  <c r="D89" i="1"/>
  <c r="C89" i="1"/>
  <c r="D82" i="1"/>
  <c r="C72" i="1"/>
  <c r="C65" i="1"/>
  <c r="C54" i="1"/>
  <c r="F43" i="1"/>
  <c r="E43" i="1"/>
  <c r="D43" i="1"/>
  <c r="C43" i="1"/>
  <c r="E35" i="1"/>
  <c r="D35" i="1"/>
  <c r="C35" i="1"/>
  <c r="E23" i="1"/>
  <c r="D23" i="1"/>
  <c r="C23" i="1"/>
</calcChain>
</file>

<file path=xl/sharedStrings.xml><?xml version="1.0" encoding="utf-8"?>
<sst xmlns="http://schemas.openxmlformats.org/spreadsheetml/2006/main" count="272" uniqueCount="218">
  <si>
    <t xml:space="preserve">NOTAS A LOS ESTADOS FINANCIEROS </t>
  </si>
  <si>
    <t>Del 1 de Enero al 30 de Junio de 2020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</si>
  <si>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</si>
  <si>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</si>
  <si>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</si>
  <si>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</si>
  <si>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</si>
  <si>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</si>
  <si>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</si>
  <si>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</si>
  <si>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</si>
  <si>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</si>
  <si>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</si>
  <si>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</si>
  <si>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</si>
  <si>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* DERECHOSA RECIBIR EFECTIVO Y EQUIVALENTES Y BIENES O SERVICIOS A RECIBIR</t>
  </si>
  <si>
    <t>ESF-02 INGRESOS P/RECUPERAR</t>
  </si>
  <si>
    <t>Monto</t>
  </si>
  <si>
    <t>2019</t>
  </si>
  <si>
    <t>2018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</si>
  <si>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</si>
  <si>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</si>
  <si>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</si>
  <si>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</si>
  <si>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</si>
  <si>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</si>
  <si>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</si>
  <si>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</si>
  <si>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 xml:space="preserve">1130 </t>
  </si>
  <si>
    <t>1131001001 ANTICIPO A PROVEEDORES</t>
  </si>
  <si>
    <t>1134 Anticipo a Contratistas por Obras Públicas a Corto Plazo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</si>
  <si>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</si>
  <si>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</si>
  <si>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</si>
  <si>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</si>
  <si>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</si>
  <si>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</si>
  <si>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</si>
  <si>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</si>
  <si>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</si>
  <si>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</si>
  <si>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</si>
  <si>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</si>
  <si>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</si>
  <si>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</si>
  <si>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</si>
  <si>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</si>
  <si>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</si>
  <si>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</si>
  <si>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</si>
  <si>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</si>
  <si>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</si>
  <si>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</si>
  <si>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1236762700 INSTALACIONES Y EQUIPAMIENTO EN CONSTRUCCIONES</t>
  </si>
  <si>
    <t>1240 BIENES MUEBLES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</si>
  <si>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</si>
  <si>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</si>
  <si>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</si>
  <si>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</si>
  <si>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</si>
  <si>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</si>
  <si>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</si>
  <si>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</si>
  <si>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</si>
  <si>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</si>
  <si>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</si>
  <si>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</si>
  <si>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</si>
  <si>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</si>
  <si>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</si>
  <si>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</si>
  <si>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</si>
  <si>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</si>
  <si>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</si>
  <si>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</si>
  <si>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</si>
  <si>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</si>
  <si>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</si>
  <si>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</si>
  <si>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</si>
  <si>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</si>
  <si>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</si>
  <si>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</si>
  <si>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</si>
  <si>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4399000008  Diferencia por Redondeo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</si>
  <si>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</si>
  <si>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</si>
  <si>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</si>
  <si>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</si>
  <si>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</si>
  <si>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</si>
  <si>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</si>
  <si>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</si>
  <si>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</si>
  <si>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</si>
  <si>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</si>
  <si>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3210000001 RESULTADO DEL EJERCICIO</t>
  </si>
  <si>
    <t>3220000016 RESULTADO EJERCICIO ANTERIOR</t>
  </si>
  <si>
    <t>3250 Rectificaciones de Resultados de Ejercicios Anteriores</t>
  </si>
  <si>
    <t>3252 Cambios por Errores Contables</t>
  </si>
  <si>
    <t>IV) NOTAS AL ESTADO DE FLUJO DE EFECTIVO</t>
  </si>
  <si>
    <t>EFE-01 FLUJO DE EFECTIVO</t>
  </si>
  <si>
    <t>1110 EFECTIVO Y EQUIVALENTES</t>
  </si>
  <si>
    <t>1111201002 FONDO FIJO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</si>
  <si>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</si>
  <si>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</si>
  <si>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</si>
  <si>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</si>
  <si>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EFE-03 CONCILIACION DEL FLUJO DE EFECTIVO</t>
  </si>
  <si>
    <t>5500 OTROS GASTOS Y PERDIDAS EXTRAORDINARIAS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</si>
  <si>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</si>
  <si>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</si>
  <si>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</si>
  <si>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</si>
  <si>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</si>
  <si>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</si>
  <si>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</si>
  <si>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</si>
  <si>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</si>
  <si>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</si>
  <si>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</si>
  <si>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</si>
  <si>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</si>
  <si>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</si>
  <si>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</si>
  <si>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</si>
  <si>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</si>
  <si>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</si>
  <si>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</si>
  <si>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</si>
  <si>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</si>
  <si>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</si>
  <si>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</si>
  <si>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</si>
  <si>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</si>
  <si>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</si>
  <si>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</si>
  <si>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</si>
  <si>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</si>
  <si>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</si>
  <si>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</si>
  <si>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</si>
  <si>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</si>
  <si>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</si>
  <si>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</si>
  <si>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</si>
  <si>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</si>
  <si>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</si>
  <si>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</si>
  <si>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</si>
  <si>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</si>
  <si>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</si>
  <si>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</si>
  <si>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</si>
  <si>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</si>
  <si>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</si>
  <si>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</si>
  <si>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</si>
  <si>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</si>
  <si>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</si>
  <si>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</si>
  <si>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</si>
  <si>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</si>
  <si>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</si>
  <si>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</si>
  <si>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</si>
  <si>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</si>
  <si>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</si>
  <si>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</si>
  <si>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</si>
  <si>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</si>
  <si>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</si>
  <si>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</si>
  <si>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</si>
  <si>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</si>
  <si>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</si>
  <si>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</si>
  <si>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</si>
  <si>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</si>
  <si>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</si>
  <si>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</si>
  <si>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</si>
  <si>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</si>
  <si>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</si>
  <si>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</si>
  <si>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</si>
  <si>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</si>
  <si>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</si>
  <si>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</si>
  <si>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</si>
  <si>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</si>
  <si>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</si>
  <si>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</si>
  <si>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</si>
  <si>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</si>
  <si>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</si>
  <si>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</si>
  <si>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</si>
  <si>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</si>
  <si>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</si>
  <si>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</si>
  <si>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8000 CUENTAS DE ORDEN PRESUPUESTARIAS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</si>
  <si>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</si>
  <si>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</si>
  <si>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</si>
  <si>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</si>
  <si>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</si>
  <si>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</si>
  <si>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</si>
  <si>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</si>
  <si>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</si>
  <si>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</si>
  <si>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</si>
  <si>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>8270 Presupuesto de Egresos Pagado</t>
  </si>
  <si>
    <t>NOTAS DEGESTIÓN ADMINISTRATIVA</t>
  </si>
  <si>
    <t>Bajo protesta de decir verdad declaramos que los Estados Financieros y sus Notas son razonablemente correctos y responsabilidad del emisor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</si>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</sst>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65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7" fillId="3" borderId="0" xfId="0" applyFont="1" applyFill="1"/>
    <xf numFmtId="0" fontId="4" fillId="3" borderId="0" xfId="0" applyFont="1" applyFill="1" applyProtection="1">
      <protection locked="0"/>
    </xf>
    <xf numFmtId="0" fontId="9" fillId="3" borderId="0" xfId="0" applyFont="1" applyFill="1" applyAlignment="1">
      <alignment horizontal="right"/>
    </xf>
    <xf numFmtId="0" fontId="4" fillId="3" borderId="0" xfId="0" applyFont="1" applyFill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2" fillId="3" borderId="0" xfId="0" applyFont="1" applyFill="1"/>
    <xf numFmtId="0" fontId="11" fillId="3" borderId="0" xfId="0" applyFont="1" applyFill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3" fontId="4" fillId="2" borderId="2" xfId="0" applyNumberFormat="1" applyFont="1" applyFill="1" applyBorder="1" applyAlignment="1">
      <alignment horizontal="center" vertical="center"/>
    </xf>
    <xf numFmtId="0" fontId="13" fillId="3" borderId="0" xfId="0" applyFont="1" applyFill="1"/>
    <xf numFmtId="164" fontId="3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164" fontId="3" fillId="3" borderId="6" xfId="0" applyNumberFormat="1" applyFont="1" applyFill="1" applyBorder="1"/>
    <xf numFmtId="49" fontId="4" fillId="3" borderId="7" xfId="0" applyNumberFormat="1" applyFont="1" applyFill="1" applyBorder="1" applyAlignment="1">
      <alignment horizontal="left"/>
    </xf>
    <xf numFmtId="164" fontId="3" fillId="3" borderId="8" xfId="0" applyNumberFormat="1" applyFont="1" applyFill="1" applyBorder="1"/>
    <xf numFmtId="49" fontId="4" fillId="3" borderId="0" xfId="0" applyNumberFormat="1" applyFont="1" applyFill="1" applyAlignment="1">
      <alignment horizontal="left"/>
    </xf>
    <xf numFmtId="164" fontId="6" fillId="3" borderId="0" xfId="0" applyNumberFormat="1" applyFont="1" applyFill="1"/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/>
    <xf numFmtId="49" fontId="4" fillId="3" borderId="9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8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/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/>
    <xf numFmtId="165" fontId="3" fillId="3" borderId="4" xfId="0" applyNumberFormat="1" applyFont="1" applyFill="1" applyBorder="1"/>
    <xf numFmtId="0" fontId="0" fillId="0" borderId="4" xfId="0" applyBorder="1"/>
    <xf numFmtId="164" fontId="3" fillId="3" borderId="7" xfId="0" applyNumberFormat="1" applyFont="1" applyFill="1" applyBorder="1"/>
    <xf numFmtId="0" fontId="0" fillId="0" borderId="9" xfId="0" applyBorder="1"/>
    <xf numFmtId="0" fontId="3" fillId="3" borderId="9" xfId="0" applyFont="1" applyFill="1" applyBorder="1"/>
    <xf numFmtId="43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0" borderId="5" xfId="0" applyBorder="1"/>
    <xf numFmtId="0" fontId="11" fillId="2" borderId="3" xfId="4" applyFont="1" applyFill="1" applyBorder="1" applyAlignment="1">
      <alignment horizontal="left" vertical="center" wrapText="1"/>
    </xf>
    <xf numFmtId="4" fontId="11" fillId="2" borderId="3" xfId="5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5" applyNumberFormat="1" applyFont="1" applyBorder="1" applyAlignment="1"/>
    <xf numFmtId="0" fontId="3" fillId="3" borderId="7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9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4" applyFont="1" applyFill="1" applyBorder="1" applyAlignment="1">
      <alignment horizontal="left" vertical="center" wrapText="1"/>
    </xf>
    <xf numFmtId="4" fontId="11" fillId="2" borderId="2" xfId="5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9" fontId="3" fillId="3" borderId="3" xfId="3" applyFont="1" applyFill="1" applyBorder="1"/>
    <xf numFmtId="10" fontId="3" fillId="3" borderId="4" xfId="3" applyNumberFormat="1" applyFont="1" applyFill="1" applyBorder="1"/>
    <xf numFmtId="0" fontId="3" fillId="3" borderId="16" xfId="0" applyFont="1" applyFill="1" applyBorder="1"/>
    <xf numFmtId="10" fontId="4" fillId="2" borderId="2" xfId="0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164" fontId="6" fillId="3" borderId="9" xfId="0" applyNumberFormat="1" applyFont="1" applyFill="1" applyBorder="1"/>
    <xf numFmtId="43" fontId="4" fillId="2" borderId="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1" fillId="2" borderId="10" xfId="4" applyFont="1" applyFill="1" applyBorder="1" applyAlignment="1">
      <alignment horizontal="left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2" fillId="0" borderId="5" xfId="0" applyFont="1" applyBorder="1"/>
    <xf numFmtId="43" fontId="4" fillId="2" borderId="2" xfId="2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/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6" fillId="0" borderId="2" xfId="0" applyNumberFormat="1" applyFont="1" applyBorder="1" applyAlignment="1">
      <alignment horizontal="right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9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3" fontId="3" fillId="3" borderId="0" xfId="1" applyFont="1" applyFill="1" applyBorder="1"/>
    <xf numFmtId="166" fontId="3" fillId="3" borderId="0" xfId="0" applyNumberFormat="1" applyFont="1" applyFill="1"/>
    <xf numFmtId="0" fontId="10" fillId="0" borderId="0" xfId="0" applyFont="1" applyAlignment="1">
      <alignment horizontal="center"/>
    </xf>
    <xf numFmtId="165" fontId="6" fillId="3" borderId="16" xfId="0" applyNumberFormat="1" applyFont="1" applyFill="1" applyBorder="1"/>
    <xf numFmtId="0" fontId="20" fillId="0" borderId="17" xfId="4" applyFont="1" applyBorder="1" applyAlignment="1">
      <alignment horizontal="center"/>
    </xf>
    <xf numFmtId="4" fontId="21" fillId="0" borderId="17" xfId="4" applyNumberFormat="1" applyFont="1" applyBorder="1" applyAlignment="1">
      <alignment horizontal="left"/>
    </xf>
    <xf numFmtId="0" fontId="21" fillId="0" borderId="17" xfId="4" applyFont="1" applyBorder="1" applyAlignment="1">
      <alignment horizontal="center"/>
    </xf>
    <xf numFmtId="0" fontId="20" fillId="0" borderId="17" xfId="4" applyFont="1" applyBorder="1" applyAlignment="1">
      <alignment horizontal="center" wrapText="1"/>
    </xf>
    <xf numFmtId="0" fontId="21" fillId="0" borderId="17" xfId="4" applyFont="1" applyBorder="1" applyAlignment="1">
      <alignment horizontal="center" wrapText="1"/>
    </xf>
    <xf numFmtId="0" fontId="21" fillId="0" borderId="17" xfId="4" applyFont="1" applyBorder="1" applyAlignment="1">
      <alignment wrapText="1"/>
    </xf>
    <xf numFmtId="0" fontId="21" fillId="0" borderId="13" xfId="4" applyFont="1" applyBorder="1" applyAlignment="1">
      <alignment horizontal="center"/>
    </xf>
    <xf numFmtId="4" fontId="21" fillId="0" borderId="13" xfId="4" applyNumberFormat="1" applyFont="1" applyBorder="1" applyAlignment="1">
      <alignment horizontal="left"/>
    </xf>
    <xf numFmtId="0" fontId="11" fillId="3" borderId="2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22" fillId="3" borderId="0" xfId="0" applyFont="1" applyFill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5" xr:uid="{8D4E5B7F-6B90-4346-88E4-BDBE51D003F4}"/>
    <cellStyle name="Moneda" xfId="2" builtinId="4"/>
    <cellStyle name="Normal" xfId="0" builtinId="0"/>
    <cellStyle name="Normal 2 2" xfId="4" xr:uid="{7650583E-059D-4267-A3B4-3F3F80DBCF1B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1165412</xdr:colOff>
      <xdr:row>371</xdr:row>
      <xdr:rowOff>56028</xdr:rowOff>
    </xdr:from>
    <xdr:to>
      <xdr:col>1</xdr:col>
      <xdr:colOff>3720352</xdr:colOff>
      <xdr:row>375</xdr:row>
      <xdr:rowOff>123264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4F4EB126-04C5-48BE-A43E-F86383070E50}"/>
            </a:ext>
          </a:extLst>
        </xdr:cNvPr>
        <xdr:cNvSpPr txBox="1"/>
      </xdr:nvSpPr>
      <xdr:spPr>
        <a:xfrm>
          <a:off x="1927412" y="66073803"/>
          <a:ext cx="2554940" cy="714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48</xdr:row>
      <xdr:rowOff>111125</xdr:rowOff>
    </xdr:from>
    <xdr:ext cx="2990434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40559CF-95C2-458A-8A3C-07DDAF4ADAAA}"/>
            </a:ext>
          </a:extLst>
        </xdr:cNvPr>
        <xdr:cNvSpPr/>
      </xdr:nvSpPr>
      <xdr:spPr>
        <a:xfrm>
          <a:off x="5622925" y="85693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59</xdr:row>
      <xdr:rowOff>222250</xdr:rowOff>
    </xdr:from>
    <xdr:ext cx="2990434" cy="937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6A0101F1-AE80-487F-A738-B0E8337A3D29}"/>
            </a:ext>
          </a:extLst>
        </xdr:cNvPr>
        <xdr:cNvSpPr/>
      </xdr:nvSpPr>
      <xdr:spPr>
        <a:xfrm>
          <a:off x="5797550" y="107378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1682750</xdr:colOff>
      <xdr:row>68</xdr:row>
      <xdr:rowOff>0</xdr:rowOff>
    </xdr:from>
    <xdr:ext cx="2990434" cy="93762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4B91761-EB25-45C3-98FF-A0B86668092B}"/>
            </a:ext>
          </a:extLst>
        </xdr:cNvPr>
        <xdr:cNvSpPr/>
      </xdr:nvSpPr>
      <xdr:spPr>
        <a:xfrm>
          <a:off x="7131050" y="122682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2990434" cy="93762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2C20A455-9FF1-40F5-9E3D-185001A31B3E}"/>
            </a:ext>
          </a:extLst>
        </xdr:cNvPr>
        <xdr:cNvSpPr/>
      </xdr:nvSpPr>
      <xdr:spPr>
        <a:xfrm>
          <a:off x="7229475" y="168116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101</xdr:row>
      <xdr:rowOff>79375</xdr:rowOff>
    </xdr:from>
    <xdr:ext cx="2990434" cy="937629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12F1F733-7ABA-4AF4-BBD9-6A9B2136C3CF}"/>
            </a:ext>
          </a:extLst>
        </xdr:cNvPr>
        <xdr:cNvSpPr/>
      </xdr:nvSpPr>
      <xdr:spPr>
        <a:xfrm>
          <a:off x="4254500" y="184245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108</xdr:row>
      <xdr:rowOff>190500</xdr:rowOff>
    </xdr:from>
    <xdr:ext cx="2990434" cy="937629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CD79910B-B26D-4C41-B100-231B61D164A8}"/>
            </a:ext>
          </a:extLst>
        </xdr:cNvPr>
        <xdr:cNvSpPr/>
      </xdr:nvSpPr>
      <xdr:spPr>
        <a:xfrm>
          <a:off x="6130925" y="199072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127</xdr:row>
      <xdr:rowOff>15875</xdr:rowOff>
    </xdr:from>
    <xdr:ext cx="2990434" cy="937629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FA2B6B69-D381-4DCB-90CE-A87FE39B09DB}"/>
            </a:ext>
          </a:extLst>
        </xdr:cNvPr>
        <xdr:cNvSpPr/>
      </xdr:nvSpPr>
      <xdr:spPr>
        <a:xfrm>
          <a:off x="5797550" y="230949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134</xdr:row>
      <xdr:rowOff>111125</xdr:rowOff>
    </xdr:from>
    <xdr:ext cx="2990434" cy="937629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F5539755-B3AA-4160-9966-4CCBBDB71AF3}"/>
            </a:ext>
          </a:extLst>
        </xdr:cNvPr>
        <xdr:cNvSpPr/>
      </xdr:nvSpPr>
      <xdr:spPr>
        <a:xfrm>
          <a:off x="6750050" y="244665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141</xdr:row>
      <xdr:rowOff>31750</xdr:rowOff>
    </xdr:from>
    <xdr:ext cx="2990434" cy="937629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870494F8-1830-463C-88D6-6E6CA63AF95C}"/>
            </a:ext>
          </a:extLst>
        </xdr:cNvPr>
        <xdr:cNvSpPr/>
      </xdr:nvSpPr>
      <xdr:spPr>
        <a:xfrm>
          <a:off x="7115175" y="257683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twoCellAnchor>
    <xdr:from>
      <xdr:col>3</xdr:col>
      <xdr:colOff>145676</xdr:colOff>
      <xdr:row>371</xdr:row>
      <xdr:rowOff>67234</xdr:rowOff>
    </xdr:from>
    <xdr:to>
      <xdr:col>5</xdr:col>
      <xdr:colOff>33617</xdr:colOff>
      <xdr:row>374</xdr:row>
      <xdr:rowOff>100853</xdr:rowOff>
    </xdr:to>
    <xdr:sp macro="" textlink="">
      <xdr:nvSpPr>
        <xdr:cNvPr id="12" name="9 CuadroTexto">
          <a:extLst>
            <a:ext uri="{FF2B5EF4-FFF2-40B4-BE49-F238E27FC236}">
              <a16:creationId xmlns:a16="http://schemas.microsoft.com/office/drawing/2014/main" id="{2E3CC512-4F1A-4E56-A73E-0CCC99FB0796}"/>
            </a:ext>
          </a:extLst>
        </xdr:cNvPr>
        <xdr:cNvSpPr txBox="1"/>
      </xdr:nvSpPr>
      <xdr:spPr>
        <a:xfrm>
          <a:off x="7375151" y="66085009"/>
          <a:ext cx="3450291" cy="519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C8B55-1226-486C-AE64-60897675A54B}">
  <sheetPr>
    <tabColor rgb="FFFFFF00"/>
  </sheetPr>
  <dimension ref="A2:L384"/>
  <sheetViews>
    <sheetView showGridLines="0" tabSelected="1" zoomScale="85" zoomScaleNormal="85" workbookViewId="0">
      <selection activeCell="D272" sqref="D272"/>
    </sheetView>
  </sheetViews>
  <sheetFormatPr baseColWidth="10" defaultColWidth="11.42578125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24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>
      <c r="B5" s="2"/>
      <c r="C5" s="3"/>
      <c r="D5" s="4"/>
      <c r="E5" s="4"/>
      <c r="F5" s="4"/>
    </row>
    <row r="7" spans="1:12">
      <c r="B7" s="5" t="s">
        <v>2</v>
      </c>
      <c r="C7" s="6" t="s">
        <v>3</v>
      </c>
      <c r="D7" s="7"/>
      <c r="E7" s="8"/>
      <c r="F7" s="9"/>
      <c r="I7" s="10"/>
      <c r="K7" s="9"/>
    </row>
    <row r="9" spans="1:12" ht="15">
      <c r="A9" s="162" t="s">
        <v>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>
      <c r="B10" s="11"/>
      <c r="C10" s="12"/>
      <c r="D10" s="10"/>
      <c r="F10" s="9"/>
    </row>
    <row r="11" spans="1:12">
      <c r="B11" s="13" t="s">
        <v>5</v>
      </c>
      <c r="C11" s="14"/>
      <c r="D11" s="4"/>
      <c r="E11" s="4"/>
      <c r="F11" s="4"/>
    </row>
    <row r="12" spans="1:12">
      <c r="B12" s="15"/>
      <c r="C12" s="3"/>
      <c r="D12" s="4"/>
      <c r="E12" s="4"/>
      <c r="F12" s="4"/>
    </row>
    <row r="13" spans="1:12">
      <c r="B13" s="13" t="s">
        <v>6</v>
      </c>
      <c r="C13" s="3"/>
      <c r="D13" s="4"/>
      <c r="E13" s="4"/>
      <c r="F13" s="4"/>
    </row>
    <row r="14" spans="1:12">
      <c r="C14" s="3"/>
    </row>
    <row r="15" spans="1:12">
      <c r="B15" s="16" t="s">
        <v>7</v>
      </c>
    </row>
    <row r="16" spans="1:12">
      <c r="B16" s="17"/>
    </row>
    <row r="17" spans="2:5" ht="20.25" customHeight="1">
      <c r="B17" s="18" t="s">
        <v>8</v>
      </c>
      <c r="C17" s="19" t="s">
        <v>9</v>
      </c>
      <c r="D17" s="19" t="s">
        <v>10</v>
      </c>
      <c r="E17" s="19" t="s">
        <v>11</v>
      </c>
    </row>
    <row r="18" spans="2:5">
      <c r="B18" s="20" t="s">
        <v>12</v>
      </c>
      <c r="C18" s="21">
        <v>493030.44</v>
      </c>
      <c r="D18" s="22">
        <v>0</v>
      </c>
      <c r="E18" s="22">
        <v>0</v>
      </c>
    </row>
    <row r="19" spans="2:5">
      <c r="B19" s="23" t="s">
        <v>13</v>
      </c>
      <c r="C19" s="21"/>
      <c r="D19" s="24"/>
      <c r="E19" s="24"/>
    </row>
    <row r="20" spans="2:5">
      <c r="B20" s="23"/>
      <c r="C20" s="21"/>
      <c r="D20" s="24">
        <v>0</v>
      </c>
      <c r="E20" s="24">
        <v>0</v>
      </c>
    </row>
    <row r="21" spans="2:5">
      <c r="B21" s="23" t="s">
        <v>14</v>
      </c>
      <c r="C21" s="21">
        <v>9264503.4600000009</v>
      </c>
      <c r="D21" s="24">
        <v>0</v>
      </c>
      <c r="E21" s="24">
        <v>0</v>
      </c>
    </row>
    <row r="22" spans="2:5">
      <c r="B22" s="25"/>
      <c r="C22" s="26"/>
      <c r="D22" s="26">
        <v>0</v>
      </c>
      <c r="E22" s="26">
        <v>0</v>
      </c>
    </row>
    <row r="23" spans="2:5">
      <c r="B23" s="17"/>
      <c r="C23" s="27">
        <f>SUM(C18:C22)</f>
        <v>9757533.9000000004</v>
      </c>
      <c r="D23" s="27">
        <f>SUM(D22:D22)</f>
        <v>0</v>
      </c>
      <c r="E23" s="19">
        <f>SUM(E18:E22)</f>
        <v>0</v>
      </c>
    </row>
    <row r="24" spans="2:5">
      <c r="B24" s="17"/>
    </row>
    <row r="25" spans="2:5">
      <c r="B25" s="17"/>
    </row>
    <row r="26" spans="2:5">
      <c r="B26" s="17"/>
    </row>
    <row r="27" spans="2:5">
      <c r="B27" s="16" t="s">
        <v>15</v>
      </c>
      <c r="C27" s="28"/>
    </row>
    <row r="29" spans="2:5" ht="18.75" customHeight="1">
      <c r="B29" s="18" t="s">
        <v>16</v>
      </c>
      <c r="C29" s="19" t="s">
        <v>17</v>
      </c>
      <c r="D29" s="19" t="s">
        <v>18</v>
      </c>
      <c r="E29" s="19" t="s">
        <v>19</v>
      </c>
    </row>
    <row r="30" spans="2:5">
      <c r="B30" s="23" t="s">
        <v>20</v>
      </c>
      <c r="C30" s="21">
        <v>30805.75</v>
      </c>
      <c r="D30" s="21">
        <v>30805.75</v>
      </c>
      <c r="E30" s="21">
        <v>30805.75</v>
      </c>
    </row>
    <row r="31" spans="2:5">
      <c r="B31" s="23" t="s">
        <v>21</v>
      </c>
      <c r="C31" s="21"/>
      <c r="D31" s="21"/>
      <c r="E31" s="21"/>
    </row>
    <row r="32" spans="2:5">
      <c r="B32" s="23"/>
      <c r="C32" s="21"/>
      <c r="D32" s="21"/>
      <c r="E32" s="21"/>
    </row>
    <row r="33" spans="2:6" ht="14.25" customHeight="1">
      <c r="B33" s="23" t="s">
        <v>22</v>
      </c>
      <c r="C33" s="21"/>
      <c r="D33" s="21"/>
      <c r="E33" s="21"/>
    </row>
    <row r="34" spans="2:6" ht="14.25" customHeight="1">
      <c r="B34" s="25"/>
      <c r="C34" s="29"/>
      <c r="D34" s="29"/>
      <c r="E34" s="29"/>
    </row>
    <row r="35" spans="2:6" ht="14.25" customHeight="1">
      <c r="C35" s="30">
        <f>SUM(C30:C34)</f>
        <v>30805.75</v>
      </c>
      <c r="D35" s="30">
        <f>SUM(D30:D34)</f>
        <v>30805.75</v>
      </c>
      <c r="E35" s="30">
        <f>SUM(E30:E34)</f>
        <v>30805.75</v>
      </c>
    </row>
    <row r="36" spans="2:6" ht="14.25" customHeight="1">
      <c r="C36" s="31"/>
      <c r="D36" s="31"/>
      <c r="E36" s="31"/>
    </row>
    <row r="37" spans="2:6" ht="14.25" customHeight="1"/>
    <row r="38" spans="2:6" ht="23.25" customHeight="1">
      <c r="B38" s="18" t="s">
        <v>23</v>
      </c>
      <c r="C38" s="19" t="s">
        <v>9</v>
      </c>
      <c r="D38" s="19" t="s">
        <v>24</v>
      </c>
      <c r="E38" s="19" t="s">
        <v>25</v>
      </c>
      <c r="F38" s="19" t="s">
        <v>26</v>
      </c>
    </row>
    <row r="39" spans="2:6" ht="14.25" customHeight="1">
      <c r="B39" s="23" t="s">
        <v>27</v>
      </c>
      <c r="C39" s="21">
        <v>710021.66</v>
      </c>
      <c r="D39" s="21">
        <v>710021.66</v>
      </c>
      <c r="E39" s="32"/>
      <c r="F39" s="21"/>
    </row>
    <row r="40" spans="2:6" ht="14.25" customHeight="1">
      <c r="B40" s="33" t="s">
        <v>28</v>
      </c>
      <c r="C40" s="21"/>
      <c r="D40" s="21"/>
      <c r="E40" s="32"/>
      <c r="F40" s="21"/>
    </row>
    <row r="41" spans="2:6" ht="14.25" customHeight="1">
      <c r="B41" s="23" t="s">
        <v>29</v>
      </c>
      <c r="C41" s="21"/>
      <c r="D41" s="21"/>
      <c r="E41" s="32"/>
      <c r="F41" s="21"/>
    </row>
    <row r="42" spans="2:6" ht="14.25" customHeight="1">
      <c r="B42" s="25" t="s">
        <v>30</v>
      </c>
      <c r="C42" s="21">
        <v>2796503.09</v>
      </c>
      <c r="D42" s="21">
        <v>2796503.09</v>
      </c>
      <c r="E42" s="34"/>
      <c r="F42" s="29"/>
    </row>
    <row r="43" spans="2:6" ht="14.25" customHeight="1">
      <c r="C43" s="27">
        <f>SUM(C39:C42)</f>
        <v>3506524.75</v>
      </c>
      <c r="D43" s="27">
        <f>SUM(D39:D42)</f>
        <v>3506524.75</v>
      </c>
      <c r="E43" s="19">
        <f>SUM(E38:E42)</f>
        <v>0</v>
      </c>
      <c r="F43" s="19">
        <f>SUM(F38:F42)</f>
        <v>0</v>
      </c>
    </row>
    <row r="44" spans="2:6" ht="14.25" customHeight="1"/>
    <row r="45" spans="2:6" ht="14.25" customHeight="1"/>
    <row r="46" spans="2:6" ht="14.25" customHeight="1"/>
    <row r="47" spans="2:6" ht="14.25" customHeight="1">
      <c r="B47" s="16" t="s">
        <v>31</v>
      </c>
    </row>
    <row r="48" spans="2:6" ht="14.25" customHeight="1">
      <c r="B48" s="17"/>
    </row>
    <row r="49" spans="2:7" ht="24" customHeight="1">
      <c r="B49" s="18" t="s">
        <v>32</v>
      </c>
      <c r="C49" s="19" t="s">
        <v>9</v>
      </c>
      <c r="D49" s="19" t="s">
        <v>33</v>
      </c>
    </row>
    <row r="50" spans="2:7" ht="14.25" customHeight="1">
      <c r="B50" s="20" t="s">
        <v>34</v>
      </c>
      <c r="C50" s="22"/>
      <c r="D50" s="22">
        <v>0</v>
      </c>
    </row>
    <row r="51" spans="2:7" ht="14.25" customHeight="1">
      <c r="B51" s="23"/>
      <c r="C51" s="24"/>
      <c r="D51" s="24">
        <v>0</v>
      </c>
    </row>
    <row r="52" spans="2:7" ht="14.25" customHeight="1">
      <c r="B52" s="23" t="s">
        <v>35</v>
      </c>
      <c r="C52" s="24"/>
      <c r="D52" s="24"/>
    </row>
    <row r="53" spans="2:7" ht="14.25" customHeight="1">
      <c r="B53" s="25"/>
      <c r="C53" s="26"/>
      <c r="D53" s="26">
        <v>0</v>
      </c>
    </row>
    <row r="54" spans="2:7" ht="14.25" customHeight="1">
      <c r="B54" s="35"/>
      <c r="C54" s="19">
        <f>SUM(C49:C53)</f>
        <v>0</v>
      </c>
      <c r="D54" s="19"/>
    </row>
    <row r="55" spans="2:7" ht="14.25" customHeight="1">
      <c r="B55" s="35"/>
      <c r="C55" s="36"/>
      <c r="D55" s="36"/>
    </row>
    <row r="56" spans="2:7" ht="9.75" customHeight="1">
      <c r="B56" s="35"/>
      <c r="C56" s="36"/>
      <c r="D56" s="36"/>
    </row>
    <row r="57" spans="2:7" ht="14.25" customHeight="1"/>
    <row r="58" spans="2:7" ht="14.25" customHeight="1">
      <c r="B58" s="16" t="s">
        <v>36</v>
      </c>
    </row>
    <row r="59" spans="2:7" ht="14.25" customHeight="1">
      <c r="B59" s="17"/>
    </row>
    <row r="60" spans="2:7" ht="27.75" customHeight="1">
      <c r="B60" s="18" t="s">
        <v>37</v>
      </c>
      <c r="C60" s="19" t="s">
        <v>9</v>
      </c>
      <c r="D60" s="19" t="s">
        <v>10</v>
      </c>
      <c r="E60" s="19" t="s">
        <v>38</v>
      </c>
      <c r="F60" s="37" t="s">
        <v>39</v>
      </c>
      <c r="G60" s="19" t="s">
        <v>40</v>
      </c>
    </row>
    <row r="61" spans="2:7" ht="14.25" customHeight="1">
      <c r="B61" s="33" t="s">
        <v>41</v>
      </c>
      <c r="C61" s="36"/>
      <c r="D61" s="36">
        <v>0</v>
      </c>
      <c r="E61" s="36">
        <v>0</v>
      </c>
      <c r="F61" s="36">
        <v>0</v>
      </c>
      <c r="G61" s="38">
        <v>0</v>
      </c>
    </row>
    <row r="62" spans="2:7" ht="14.25" customHeight="1">
      <c r="B62" s="33"/>
      <c r="C62" s="36"/>
      <c r="D62" s="36">
        <v>0</v>
      </c>
      <c r="E62" s="36">
        <v>0</v>
      </c>
      <c r="F62" s="36">
        <v>0</v>
      </c>
      <c r="G62" s="38">
        <v>0</v>
      </c>
    </row>
    <row r="63" spans="2:7" ht="14.25" customHeight="1">
      <c r="B63" s="33"/>
      <c r="C63" s="36"/>
      <c r="D63" s="36">
        <v>0</v>
      </c>
      <c r="E63" s="36">
        <v>0</v>
      </c>
      <c r="F63" s="36">
        <v>0</v>
      </c>
      <c r="G63" s="38">
        <v>0</v>
      </c>
    </row>
    <row r="64" spans="2:7" ht="14.25" customHeight="1">
      <c r="B64" s="39"/>
      <c r="C64" s="40"/>
      <c r="D64" s="40">
        <v>0</v>
      </c>
      <c r="E64" s="40">
        <v>0</v>
      </c>
      <c r="F64" s="40">
        <v>0</v>
      </c>
      <c r="G64" s="41">
        <v>0</v>
      </c>
    </row>
    <row r="65" spans="2:7" ht="15" customHeight="1">
      <c r="B65" s="35"/>
      <c r="C65" s="19">
        <f>SUM(C60:C64)</f>
        <v>0</v>
      </c>
      <c r="D65" s="42">
        <v>0</v>
      </c>
      <c r="E65" s="43">
        <v>0</v>
      </c>
      <c r="F65" s="43">
        <v>0</v>
      </c>
      <c r="G65" s="44">
        <v>0</v>
      </c>
    </row>
    <row r="66" spans="2:7">
      <c r="B66" s="35"/>
      <c r="C66" s="45"/>
      <c r="D66" s="45"/>
      <c r="E66" s="45"/>
      <c r="F66" s="45"/>
      <c r="G66" s="45"/>
    </row>
    <row r="67" spans="2:7">
      <c r="B67" s="35"/>
      <c r="C67" s="45"/>
      <c r="D67" s="45"/>
      <c r="E67" s="45"/>
      <c r="F67" s="45"/>
      <c r="G67" s="45"/>
    </row>
    <row r="68" spans="2:7">
      <c r="B68" s="35"/>
      <c r="C68" s="45"/>
      <c r="D68" s="45"/>
      <c r="E68" s="45"/>
      <c r="F68" s="45"/>
      <c r="G68" s="45"/>
    </row>
    <row r="69" spans="2:7" ht="26.25" customHeight="1">
      <c r="B69" s="18" t="s">
        <v>42</v>
      </c>
      <c r="C69" s="19" t="s">
        <v>9</v>
      </c>
      <c r="D69" s="19" t="s">
        <v>10</v>
      </c>
      <c r="E69" s="19" t="s">
        <v>43</v>
      </c>
      <c r="F69" s="45"/>
      <c r="G69" s="45"/>
    </row>
    <row r="70" spans="2:7">
      <c r="B70" s="20" t="s">
        <v>44</v>
      </c>
      <c r="C70" s="38"/>
      <c r="D70" s="24">
        <v>0</v>
      </c>
      <c r="E70" s="24">
        <v>0</v>
      </c>
      <c r="F70" s="45"/>
      <c r="G70" s="45"/>
    </row>
    <row r="71" spans="2:7">
      <c r="B71" s="25"/>
      <c r="C71" s="38"/>
      <c r="D71" s="24">
        <v>0</v>
      </c>
      <c r="E71" s="24">
        <v>0</v>
      </c>
      <c r="F71" s="45"/>
      <c r="G71" s="45"/>
    </row>
    <row r="72" spans="2:7" ht="16.5" customHeight="1">
      <c r="B72" s="35"/>
      <c r="C72" s="19">
        <f>SUM(C70:C71)</f>
        <v>0</v>
      </c>
      <c r="D72" s="163"/>
      <c r="E72" s="164"/>
      <c r="F72" s="45"/>
      <c r="G72" s="45"/>
    </row>
    <row r="73" spans="2:7">
      <c r="B73" s="35"/>
      <c r="C73" s="45"/>
      <c r="D73" s="45"/>
      <c r="E73" s="45"/>
      <c r="F73" s="45"/>
      <c r="G73" s="45"/>
    </row>
    <row r="74" spans="2:7">
      <c r="B74" s="35"/>
      <c r="C74" s="45"/>
      <c r="D74" s="45"/>
      <c r="E74" s="45"/>
      <c r="F74" s="45"/>
      <c r="G74" s="45"/>
    </row>
    <row r="75" spans="2:7">
      <c r="B75" s="35"/>
      <c r="C75" s="45"/>
      <c r="D75" s="45"/>
      <c r="E75" s="45"/>
      <c r="F75" s="45"/>
      <c r="G75" s="45"/>
    </row>
    <row r="76" spans="2:7">
      <c r="B76" s="35"/>
      <c r="C76" s="45"/>
      <c r="D76" s="45"/>
      <c r="E76" s="45"/>
      <c r="F76" s="45"/>
      <c r="G76" s="45"/>
    </row>
    <row r="77" spans="2:7">
      <c r="B77" s="17"/>
    </row>
    <row r="78" spans="2:7">
      <c r="B78" s="16" t="s">
        <v>45</v>
      </c>
    </row>
    <row r="80" spans="2:7">
      <c r="B80" s="17"/>
    </row>
    <row r="81" spans="2:6" ht="24" customHeight="1">
      <c r="B81" s="18" t="s">
        <v>46</v>
      </c>
      <c r="C81" s="19" t="s">
        <v>47</v>
      </c>
      <c r="D81" s="19" t="s">
        <v>48</v>
      </c>
      <c r="E81" s="19" t="s">
        <v>49</v>
      </c>
      <c r="F81" s="19" t="s">
        <v>50</v>
      </c>
    </row>
    <row r="82" spans="2:6">
      <c r="B82" s="20" t="s">
        <v>51</v>
      </c>
      <c r="C82" s="46">
        <v>127006542.39</v>
      </c>
      <c r="D82" s="46">
        <f>D83+D84</f>
        <v>0</v>
      </c>
      <c r="E82" s="47"/>
      <c r="F82" s="47">
        <v>0</v>
      </c>
    </row>
    <row r="83" spans="2:6" ht="15">
      <c r="B83" s="48" t="s">
        <v>52</v>
      </c>
      <c r="C83" s="49"/>
      <c r="D83" s="21"/>
      <c r="E83" s="21"/>
      <c r="F83" s="21">
        <v>0</v>
      </c>
    </row>
    <row r="84" spans="2:6" ht="15">
      <c r="B84" s="48" t="s">
        <v>53</v>
      </c>
      <c r="C84" s="49"/>
      <c r="D84" s="21"/>
      <c r="E84" s="21"/>
      <c r="F84" s="21"/>
    </row>
    <row r="85" spans="2:6" ht="15">
      <c r="B85" s="50"/>
      <c r="C85" s="49"/>
      <c r="D85" s="21"/>
      <c r="E85" s="21"/>
      <c r="F85" s="21"/>
    </row>
    <row r="86" spans="2:6">
      <c r="B86" s="23" t="s">
        <v>54</v>
      </c>
      <c r="C86" s="49">
        <v>26190632.600000001</v>
      </c>
      <c r="D86" s="49">
        <v>0</v>
      </c>
      <c r="E86" s="49">
        <v>6914359.3200000003</v>
      </c>
      <c r="F86" s="21">
        <v>0</v>
      </c>
    </row>
    <row r="87" spans="2:6">
      <c r="B87" s="33"/>
      <c r="C87" s="51"/>
      <c r="D87" s="51"/>
      <c r="E87" s="51"/>
      <c r="F87" s="21"/>
    </row>
    <row r="88" spans="2:6" ht="15">
      <c r="B88" s="52"/>
      <c r="C88" s="53"/>
      <c r="D88" s="53"/>
      <c r="E88" s="53"/>
      <c r="F88" s="29">
        <v>0</v>
      </c>
    </row>
    <row r="89" spans="2:6" ht="18" customHeight="1">
      <c r="C89" s="54">
        <f>SUM(C82:C86)</f>
        <v>153197174.99000001</v>
      </c>
      <c r="D89" s="54">
        <f>SUM(D82:D86)</f>
        <v>0</v>
      </c>
      <c r="E89" s="54">
        <f>SUM(E82:E86)</f>
        <v>6914359.3200000003</v>
      </c>
      <c r="F89" s="55"/>
    </row>
    <row r="92" spans="2:6" ht="21.75" customHeight="1">
      <c r="B92" s="18" t="s">
        <v>55</v>
      </c>
      <c r="C92" s="19" t="s">
        <v>47</v>
      </c>
      <c r="D92" s="19" t="s">
        <v>48</v>
      </c>
      <c r="E92" s="19" t="s">
        <v>49</v>
      </c>
      <c r="F92" s="19" t="s">
        <v>50</v>
      </c>
    </row>
    <row r="93" spans="2:6">
      <c r="B93" s="20" t="s">
        <v>56</v>
      </c>
      <c r="C93" s="22"/>
      <c r="D93" s="22"/>
      <c r="E93" s="22"/>
      <c r="F93" s="22"/>
    </row>
    <row r="94" spans="2:6">
      <c r="B94" s="23"/>
      <c r="C94" s="24"/>
      <c r="D94" s="24"/>
      <c r="E94" s="24"/>
      <c r="F94" s="24"/>
    </row>
    <row r="95" spans="2:6">
      <c r="B95" s="23" t="s">
        <v>57</v>
      </c>
      <c r="C95" s="24"/>
      <c r="D95" s="24"/>
      <c r="E95" s="24"/>
      <c r="F95" s="24"/>
    </row>
    <row r="96" spans="2:6">
      <c r="B96" s="23"/>
      <c r="C96" s="24"/>
      <c r="D96" s="24"/>
      <c r="E96" s="24"/>
      <c r="F96" s="24"/>
    </row>
    <row r="97" spans="2:6">
      <c r="B97" s="23" t="s">
        <v>58</v>
      </c>
      <c r="C97" s="24"/>
      <c r="D97" s="24"/>
      <c r="E97" s="24"/>
      <c r="F97" s="24"/>
    </row>
    <row r="98" spans="2:6" ht="15">
      <c r="B98" s="56"/>
      <c r="C98" s="26"/>
      <c r="D98" s="26"/>
      <c r="E98" s="26"/>
      <c r="F98" s="26"/>
    </row>
    <row r="99" spans="2:6" ht="16.5" customHeight="1">
      <c r="C99" s="54">
        <f>SUM(C93:C98)</f>
        <v>0</v>
      </c>
      <c r="D99" s="19">
        <f t="shared" ref="D99:E99" si="0">SUM(D97:D98)</f>
        <v>0</v>
      </c>
      <c r="E99" s="19">
        <f t="shared" si="0"/>
        <v>0</v>
      </c>
      <c r="F99" s="55"/>
    </row>
    <row r="102" spans="2:6" ht="27" customHeight="1">
      <c r="B102" s="18" t="s">
        <v>59</v>
      </c>
      <c r="C102" s="19" t="s">
        <v>9</v>
      </c>
    </row>
    <row r="103" spans="2:6">
      <c r="B103" s="20" t="s">
        <v>60</v>
      </c>
      <c r="C103" s="22"/>
    </row>
    <row r="104" spans="2:6">
      <c r="B104" s="23"/>
      <c r="C104" s="24"/>
    </row>
    <row r="105" spans="2:6">
      <c r="B105" s="25"/>
      <c r="C105" s="26"/>
    </row>
    <row r="106" spans="2:6" ht="15" customHeight="1">
      <c r="C106" s="19">
        <f>SUM(C104:C105)</f>
        <v>0</v>
      </c>
    </row>
    <row r="107" spans="2:6" ht="15">
      <c r="B107"/>
    </row>
    <row r="109" spans="2:6" ht="22.5" customHeight="1">
      <c r="B109" s="57" t="s">
        <v>61</v>
      </c>
      <c r="C109" s="58" t="s">
        <v>9</v>
      </c>
      <c r="D109" s="59" t="s">
        <v>62</v>
      </c>
    </row>
    <row r="110" spans="2:6">
      <c r="B110" s="60"/>
      <c r="C110" s="61"/>
      <c r="D110" s="62"/>
    </row>
    <row r="111" spans="2:6">
      <c r="B111" s="63"/>
      <c r="C111" s="64"/>
      <c r="D111" s="65"/>
    </row>
    <row r="112" spans="2:6">
      <c r="B112" s="66"/>
      <c r="C112" s="67"/>
      <c r="D112" s="67"/>
    </row>
    <row r="113" spans="2:6">
      <c r="B113" s="66"/>
      <c r="C113" s="67"/>
      <c r="D113" s="67"/>
    </row>
    <row r="114" spans="2:6">
      <c r="B114" s="53"/>
      <c r="C114" s="68"/>
      <c r="D114" s="68"/>
    </row>
    <row r="115" spans="2:6" ht="14.25" customHeight="1">
      <c r="C115" s="19">
        <f t="shared" ref="C115" si="1">SUM(C113:C114)</f>
        <v>0</v>
      </c>
      <c r="D115" s="19"/>
    </row>
    <row r="119" spans="2:6">
      <c r="B119" s="13" t="s">
        <v>63</v>
      </c>
    </row>
    <row r="121" spans="2:6" ht="20.25" customHeight="1">
      <c r="B121" s="57" t="s">
        <v>64</v>
      </c>
      <c r="C121" s="58" t="s">
        <v>9</v>
      </c>
      <c r="D121" s="19" t="s">
        <v>24</v>
      </c>
      <c r="E121" s="19" t="s">
        <v>25</v>
      </c>
      <c r="F121" s="19" t="s">
        <v>26</v>
      </c>
    </row>
    <row r="122" spans="2:6">
      <c r="B122" s="20" t="s">
        <v>65</v>
      </c>
      <c r="C122" s="47">
        <v>3981236.74</v>
      </c>
      <c r="D122" s="47">
        <v>3981236.74</v>
      </c>
      <c r="E122" s="47"/>
      <c r="F122" s="47"/>
    </row>
    <row r="123" spans="2:6">
      <c r="B123" s="25"/>
      <c r="C123" s="29"/>
      <c r="D123" s="29"/>
      <c r="E123" s="29"/>
      <c r="F123" s="29"/>
    </row>
    <row r="124" spans="2:6" ht="16.5" customHeight="1">
      <c r="C124" s="54">
        <f>SUM(C123:C123)</f>
        <v>0</v>
      </c>
      <c r="D124" s="54">
        <f>SUM(D123:D123)</f>
        <v>0</v>
      </c>
      <c r="E124" s="19">
        <f>SUM(E123:E123)</f>
        <v>0</v>
      </c>
      <c r="F124" s="19">
        <f>SUM(F123:F123)</f>
        <v>0</v>
      </c>
    </row>
    <row r="128" spans="2:6" ht="20.25" customHeight="1">
      <c r="B128" s="57" t="s">
        <v>66</v>
      </c>
      <c r="C128" s="58" t="s">
        <v>9</v>
      </c>
      <c r="D128" s="19" t="s">
        <v>67</v>
      </c>
      <c r="E128" s="19" t="s">
        <v>62</v>
      </c>
    </row>
    <row r="129" spans="2:5">
      <c r="B129" s="69" t="s">
        <v>68</v>
      </c>
      <c r="C129" s="70"/>
      <c r="D129" s="71"/>
      <c r="E129" s="72"/>
    </row>
    <row r="130" spans="2:5">
      <c r="B130" s="73"/>
      <c r="C130" s="74"/>
      <c r="D130" s="75"/>
      <c r="E130" s="76"/>
    </row>
    <row r="131" spans="2:5">
      <c r="B131" s="77"/>
      <c r="C131" s="78"/>
      <c r="D131" s="79"/>
      <c r="E131" s="80"/>
    </row>
    <row r="132" spans="2:5" ht="16.5" customHeight="1">
      <c r="C132" s="19">
        <f>SUM(C130:C131)</f>
        <v>0</v>
      </c>
      <c r="D132" s="158"/>
      <c r="E132" s="159"/>
    </row>
    <row r="135" spans="2:5" ht="27.75" customHeight="1">
      <c r="B135" s="57" t="s">
        <v>69</v>
      </c>
      <c r="C135" s="58" t="s">
        <v>9</v>
      </c>
      <c r="D135" s="19" t="s">
        <v>67</v>
      </c>
      <c r="E135" s="19" t="s">
        <v>62</v>
      </c>
    </row>
    <row r="136" spans="2:5">
      <c r="B136" s="69" t="s">
        <v>70</v>
      </c>
      <c r="C136" s="70"/>
      <c r="D136" s="71"/>
      <c r="E136" s="72"/>
    </row>
    <row r="137" spans="2:5">
      <c r="B137" s="73"/>
      <c r="C137" s="74"/>
      <c r="D137" s="75"/>
      <c r="E137" s="76"/>
    </row>
    <row r="138" spans="2:5">
      <c r="B138" s="77"/>
      <c r="C138" s="78"/>
      <c r="D138" s="79"/>
      <c r="E138" s="80"/>
    </row>
    <row r="139" spans="2:5" ht="15" customHeight="1">
      <c r="C139" s="19">
        <f>SUM(C137:C138)</f>
        <v>0</v>
      </c>
      <c r="D139" s="158"/>
      <c r="E139" s="159"/>
    </row>
    <row r="140" spans="2:5" ht="15">
      <c r="B140"/>
    </row>
    <row r="142" spans="2:5" ht="24" customHeight="1">
      <c r="B142" s="57" t="s">
        <v>71</v>
      </c>
      <c r="C142" s="58" t="s">
        <v>9</v>
      </c>
      <c r="D142" s="19" t="s">
        <v>67</v>
      </c>
      <c r="E142" s="19" t="s">
        <v>62</v>
      </c>
    </row>
    <row r="143" spans="2:5">
      <c r="B143" s="69" t="s">
        <v>72</v>
      </c>
      <c r="C143" s="70"/>
      <c r="D143" s="71"/>
      <c r="E143" s="72"/>
    </row>
    <row r="144" spans="2:5">
      <c r="B144" s="73"/>
      <c r="C144" s="74"/>
      <c r="D144" s="75"/>
      <c r="E144" s="76"/>
    </row>
    <row r="145" spans="2:5">
      <c r="B145" s="77"/>
      <c r="C145" s="78"/>
      <c r="D145" s="79"/>
      <c r="E145" s="80"/>
    </row>
    <row r="146" spans="2:5" ht="16.5" customHeight="1">
      <c r="C146" s="19">
        <f>SUM(C144:C145)</f>
        <v>0</v>
      </c>
      <c r="D146" s="158"/>
      <c r="E146" s="159"/>
    </row>
    <row r="149" spans="2:5" ht="24" customHeight="1">
      <c r="B149" s="57" t="s">
        <v>73</v>
      </c>
      <c r="C149" s="58" t="s">
        <v>9</v>
      </c>
      <c r="D149" s="81" t="s">
        <v>67</v>
      </c>
      <c r="E149" s="81" t="s">
        <v>38</v>
      </c>
    </row>
    <row r="150" spans="2:5">
      <c r="B150" s="69" t="s">
        <v>74</v>
      </c>
      <c r="C150" s="22">
        <v>-227999.12</v>
      </c>
      <c r="D150" s="22">
        <v>0</v>
      </c>
      <c r="E150" s="22">
        <v>0</v>
      </c>
    </row>
    <row r="151" spans="2:5">
      <c r="B151" s="23" t="s">
        <v>75</v>
      </c>
      <c r="C151" s="24"/>
      <c r="D151" s="24">
        <v>0</v>
      </c>
      <c r="E151" s="24">
        <v>0</v>
      </c>
    </row>
    <row r="152" spans="2:5">
      <c r="B152" s="25"/>
      <c r="C152" s="82"/>
      <c r="D152" s="82">
        <v>0</v>
      </c>
      <c r="E152" s="82">
        <v>0</v>
      </c>
    </row>
    <row r="153" spans="2:5" ht="18.75" customHeight="1">
      <c r="C153" s="27">
        <f>SUM(C150:C152)</f>
        <v>-227999.12</v>
      </c>
      <c r="D153" s="158"/>
      <c r="E153" s="159"/>
    </row>
    <row r="157" spans="2:5">
      <c r="B157" s="13" t="s">
        <v>76</v>
      </c>
    </row>
    <row r="158" spans="2:5">
      <c r="B158" s="13"/>
    </row>
    <row r="159" spans="2:5">
      <c r="B159" s="13" t="s">
        <v>77</v>
      </c>
    </row>
    <row r="161" spans="2:5" ht="24" customHeight="1">
      <c r="B161" s="83" t="s">
        <v>78</v>
      </c>
      <c r="C161" s="84" t="s">
        <v>9</v>
      </c>
      <c r="D161" s="19" t="s">
        <v>79</v>
      </c>
      <c r="E161" s="19" t="s">
        <v>38</v>
      </c>
    </row>
    <row r="162" spans="2:5">
      <c r="B162" s="20" t="s">
        <v>80</v>
      </c>
      <c r="C162" s="47">
        <v>162124</v>
      </c>
      <c r="D162" s="47"/>
      <c r="E162" s="47"/>
    </row>
    <row r="163" spans="2:5">
      <c r="B163" s="23"/>
      <c r="C163" s="21"/>
      <c r="D163" s="21"/>
      <c r="E163" s="21"/>
    </row>
    <row r="164" spans="2:5" ht="25.5">
      <c r="B164" s="85" t="s">
        <v>81</v>
      </c>
      <c r="C164" s="21">
        <v>29157329.689999998</v>
      </c>
      <c r="D164" s="21"/>
      <c r="E164" s="21"/>
    </row>
    <row r="165" spans="2:5" ht="15.75" customHeight="1">
      <c r="C165" s="27">
        <f>SUM(C162:C164)</f>
        <v>29319453.689999998</v>
      </c>
      <c r="D165" s="158"/>
      <c r="E165" s="159"/>
    </row>
    <row r="168" spans="2:5" ht="24.75" customHeight="1">
      <c r="B168" s="83" t="s">
        <v>82</v>
      </c>
      <c r="C168" s="84" t="s">
        <v>9</v>
      </c>
      <c r="D168" s="19" t="s">
        <v>79</v>
      </c>
      <c r="E168" s="19" t="s">
        <v>38</v>
      </c>
    </row>
    <row r="169" spans="2:5" ht="25.5">
      <c r="B169" s="86" t="s">
        <v>83</v>
      </c>
      <c r="C169" s="47">
        <v>68780.63</v>
      </c>
      <c r="D169" s="47"/>
      <c r="E169" s="47"/>
    </row>
    <row r="170" spans="2:5">
      <c r="B170" s="23" t="s">
        <v>84</v>
      </c>
      <c r="C170" s="21"/>
      <c r="D170" s="21"/>
      <c r="E170" s="21"/>
    </row>
    <row r="171" spans="2:5">
      <c r="B171" s="23"/>
      <c r="C171" s="21"/>
      <c r="D171" s="21"/>
      <c r="E171" s="21"/>
    </row>
    <row r="172" spans="2:5">
      <c r="B172" s="25"/>
      <c r="C172" s="29"/>
      <c r="D172" s="29"/>
      <c r="E172" s="29"/>
    </row>
    <row r="173" spans="2:5" ht="16.5" customHeight="1">
      <c r="C173" s="27">
        <f>SUM(C169)</f>
        <v>68780.63</v>
      </c>
      <c r="D173" s="158"/>
      <c r="E173" s="159"/>
    </row>
    <row r="177" spans="2:7">
      <c r="B177" s="13" t="s">
        <v>85</v>
      </c>
    </row>
    <row r="179" spans="2:7" ht="26.25" customHeight="1">
      <c r="B179" s="83" t="s">
        <v>86</v>
      </c>
      <c r="C179" s="84" t="s">
        <v>9</v>
      </c>
      <c r="D179" s="19" t="s">
        <v>87</v>
      </c>
      <c r="E179" s="19" t="s">
        <v>88</v>
      </c>
    </row>
    <row r="180" spans="2:7">
      <c r="B180" s="20" t="s">
        <v>89</v>
      </c>
      <c r="C180" s="47">
        <v>21428222.870000001</v>
      </c>
      <c r="D180" s="87">
        <v>1</v>
      </c>
      <c r="E180" s="47">
        <v>0</v>
      </c>
    </row>
    <row r="181" spans="2:7">
      <c r="B181" s="23"/>
      <c r="C181" s="21"/>
      <c r="D181" s="88"/>
      <c r="E181" s="21"/>
    </row>
    <row r="182" spans="2:7">
      <c r="B182" s="89"/>
      <c r="C182" s="27">
        <f>SUM(C181:C181)</f>
        <v>0</v>
      </c>
      <c r="D182" s="90">
        <v>1</v>
      </c>
      <c r="E182" s="19"/>
    </row>
    <row r="183" spans="2:7" ht="15.75" customHeight="1"/>
    <row r="186" spans="2:7">
      <c r="B186" s="13" t="s">
        <v>90</v>
      </c>
    </row>
    <row r="188" spans="2:7">
      <c r="B188" s="57" t="s">
        <v>91</v>
      </c>
      <c r="C188" s="58" t="s">
        <v>47</v>
      </c>
      <c r="D188" s="81" t="s">
        <v>48</v>
      </c>
      <c r="E188" s="81" t="s">
        <v>92</v>
      </c>
      <c r="F188" s="91" t="s">
        <v>10</v>
      </c>
      <c r="G188" s="58" t="s">
        <v>67</v>
      </c>
    </row>
    <row r="189" spans="2:7" ht="28.5" customHeight="1">
      <c r="B189" s="69" t="s">
        <v>93</v>
      </c>
      <c r="C189" s="22">
        <v>174352384.22</v>
      </c>
      <c r="D189" s="22"/>
      <c r="E189" s="22">
        <v>0</v>
      </c>
      <c r="F189" s="22">
        <v>0</v>
      </c>
      <c r="G189" s="92">
        <v>0</v>
      </c>
    </row>
    <row r="190" spans="2:7">
      <c r="B190" s="25"/>
      <c r="C190" s="93"/>
      <c r="D190" s="93"/>
      <c r="E190" s="26"/>
      <c r="F190" s="26"/>
      <c r="G190" s="41"/>
    </row>
    <row r="191" spans="2:7">
      <c r="C191" s="94">
        <f>SUM(C189:C190)</f>
        <v>174352384.22</v>
      </c>
      <c r="D191" s="94">
        <f>SUM(D190:D190)</f>
        <v>0</v>
      </c>
      <c r="E191" s="27">
        <f>SUM(E190:E190)</f>
        <v>0</v>
      </c>
      <c r="F191" s="95"/>
      <c r="G191" s="96"/>
    </row>
    <row r="192" spans="2:7" ht="19.5" customHeight="1"/>
    <row r="194" spans="2:6">
      <c r="B194" s="97"/>
      <c r="C194" s="97"/>
      <c r="D194" s="97"/>
      <c r="E194" s="97"/>
      <c r="F194" s="97"/>
    </row>
    <row r="195" spans="2:6">
      <c r="B195" s="98" t="s">
        <v>94</v>
      </c>
      <c r="C195" s="84" t="s">
        <v>47</v>
      </c>
      <c r="D195" s="19" t="s">
        <v>48</v>
      </c>
      <c r="E195" s="19" t="s">
        <v>92</v>
      </c>
      <c r="F195" s="99" t="s">
        <v>67</v>
      </c>
    </row>
    <row r="196" spans="2:6" ht="27" customHeight="1">
      <c r="B196" s="69" t="s">
        <v>95</v>
      </c>
      <c r="C196" s="22">
        <v>7960011.4500000002</v>
      </c>
      <c r="D196" s="22"/>
      <c r="E196" s="22"/>
      <c r="F196" s="22"/>
    </row>
    <row r="197" spans="2:6">
      <c r="B197" s="33" t="s">
        <v>96</v>
      </c>
      <c r="C197" s="24"/>
      <c r="D197" s="24"/>
      <c r="E197" s="24"/>
      <c r="F197" s="24"/>
    </row>
    <row r="198" spans="2:6">
      <c r="B198" s="33" t="s">
        <v>97</v>
      </c>
      <c r="C198" s="24">
        <v>32790531.920000002</v>
      </c>
      <c r="D198" s="24"/>
      <c r="E198" s="24"/>
      <c r="F198" s="24"/>
    </row>
    <row r="199" spans="2:6">
      <c r="B199" s="33" t="s">
        <v>98</v>
      </c>
      <c r="C199" s="24">
        <v>205</v>
      </c>
      <c r="D199" s="24"/>
      <c r="E199" s="24"/>
      <c r="F199" s="24"/>
    </row>
    <row r="200" spans="2:6">
      <c r="B200" s="39" t="s">
        <v>99</v>
      </c>
      <c r="C200" s="24">
        <v>205</v>
      </c>
      <c r="D200" s="24"/>
      <c r="E200" s="24"/>
      <c r="F200" s="24"/>
    </row>
    <row r="201" spans="2:6">
      <c r="C201" s="27">
        <f>SUM(C196:C200)</f>
        <v>40750953.370000005</v>
      </c>
      <c r="D201" s="27">
        <f>SUM(D196:D200)</f>
        <v>0</v>
      </c>
      <c r="E201" s="27">
        <f>SUM(E196:E200)</f>
        <v>0</v>
      </c>
      <c r="F201" s="19">
        <f>SUM(F196:F200)</f>
        <v>0</v>
      </c>
    </row>
    <row r="202" spans="2:6" ht="20.25" customHeight="1"/>
    <row r="205" spans="2:6">
      <c r="B205" s="13" t="s">
        <v>100</v>
      </c>
    </row>
    <row r="207" spans="2:6">
      <c r="B207" s="83" t="s">
        <v>101</v>
      </c>
      <c r="C207" s="84" t="s">
        <v>47</v>
      </c>
      <c r="D207" s="19" t="s">
        <v>48</v>
      </c>
      <c r="E207" s="19" t="s">
        <v>49</v>
      </c>
    </row>
    <row r="208" spans="2:6" ht="30.75" customHeight="1">
      <c r="B208" s="20" t="s">
        <v>102</v>
      </c>
      <c r="C208" s="22">
        <v>59776949.060000002</v>
      </c>
      <c r="D208" s="22">
        <v>67124349.439999998</v>
      </c>
      <c r="E208" s="22"/>
    </row>
    <row r="209" spans="2:5" ht="15">
      <c r="B209" s="48" t="s">
        <v>103</v>
      </c>
      <c r="C209" s="24"/>
      <c r="D209" s="24"/>
      <c r="E209" s="24"/>
    </row>
    <row r="210" spans="2:5" ht="15">
      <c r="B210" s="100"/>
      <c r="C210" s="24"/>
      <c r="D210" s="24"/>
      <c r="E210" s="24"/>
    </row>
    <row r="211" spans="2:5">
      <c r="C211" s="101">
        <f>SUM(C208:C210)</f>
        <v>59776949.060000002</v>
      </c>
      <c r="D211" s="101">
        <f>SUM(D208:D210)</f>
        <v>67124349.439999998</v>
      </c>
      <c r="E211" s="101">
        <f>SUM(E209:E210)</f>
        <v>0</v>
      </c>
    </row>
    <row r="212" spans="2:5" ht="21.75" customHeight="1"/>
    <row r="214" spans="2:5">
      <c r="B214" s="83" t="s">
        <v>104</v>
      </c>
      <c r="C214" s="84" t="s">
        <v>49</v>
      </c>
      <c r="D214" s="19" t="s">
        <v>105</v>
      </c>
    </row>
    <row r="215" spans="2:5" ht="24" customHeight="1">
      <c r="B215" s="20" t="s">
        <v>106</v>
      </c>
      <c r="C215" s="92"/>
      <c r="D215" s="22"/>
      <c r="E215" s="36"/>
    </row>
    <row r="216" spans="2:5">
      <c r="B216" s="23"/>
      <c r="C216" s="38"/>
      <c r="D216" s="24"/>
      <c r="E216" s="36"/>
    </row>
    <row r="217" spans="2:5">
      <c r="B217" s="23" t="s">
        <v>107</v>
      </c>
      <c r="C217" s="38">
        <v>127006542.39</v>
      </c>
      <c r="D217" s="24"/>
      <c r="E217" s="36"/>
    </row>
    <row r="218" spans="2:5">
      <c r="B218" s="23"/>
      <c r="C218" s="38"/>
      <c r="D218" s="24"/>
      <c r="E218" s="36"/>
    </row>
    <row r="219" spans="2:5">
      <c r="B219" s="23" t="s">
        <v>54</v>
      </c>
      <c r="C219" s="38">
        <v>26190632.600000001</v>
      </c>
      <c r="D219" s="24"/>
      <c r="E219" s="36"/>
    </row>
    <row r="220" spans="2:5">
      <c r="B220" s="25"/>
      <c r="C220" s="41"/>
      <c r="D220" s="26"/>
      <c r="E220" s="36"/>
    </row>
    <row r="221" spans="2:5">
      <c r="C221" s="54">
        <f>SUM(C217:C219)</f>
        <v>153197174.99000001</v>
      </c>
      <c r="D221" s="19"/>
    </row>
    <row r="222" spans="2:5">
      <c r="C222" s="102"/>
      <c r="D222" s="103"/>
    </row>
    <row r="223" spans="2:5">
      <c r="C223" s="102"/>
      <c r="D223" s="103"/>
    </row>
    <row r="224" spans="2:5">
      <c r="B224" s="83" t="s">
        <v>108</v>
      </c>
      <c r="C224" s="84" t="s">
        <v>47</v>
      </c>
      <c r="D224" s="19" t="s">
        <v>48</v>
      </c>
      <c r="E224" s="19" t="s">
        <v>49</v>
      </c>
    </row>
    <row r="225" spans="2:7">
      <c r="B225" s="20" t="s">
        <v>109</v>
      </c>
      <c r="C225" s="22">
        <v>0</v>
      </c>
      <c r="D225" s="22">
        <v>0</v>
      </c>
      <c r="E225" s="22"/>
    </row>
    <row r="226" spans="2:7" ht="15">
      <c r="B226" s="48"/>
      <c r="C226" s="24"/>
      <c r="D226" s="24"/>
      <c r="E226" s="24"/>
    </row>
    <row r="227" spans="2:7" ht="15">
      <c r="B227" s="100"/>
      <c r="C227" s="24"/>
      <c r="D227" s="24"/>
      <c r="E227" s="24"/>
    </row>
    <row r="228" spans="2:7" ht="18" customHeight="1">
      <c r="C228" s="101">
        <f>SUM(C225:C227)</f>
        <v>0</v>
      </c>
      <c r="D228" s="101">
        <f>SUM(D225:D227)</f>
        <v>0</v>
      </c>
      <c r="E228" s="101">
        <f>SUM(E226:E227)</f>
        <v>0</v>
      </c>
    </row>
    <row r="229" spans="2:7" ht="15">
      <c r="B229" t="s">
        <v>110</v>
      </c>
    </row>
    <row r="232" spans="2:7">
      <c r="B232" s="13" t="s">
        <v>111</v>
      </c>
    </row>
    <row r="233" spans="2:7">
      <c r="B233" s="13" t="s">
        <v>112</v>
      </c>
    </row>
    <row r="234" spans="2:7" ht="12" customHeight="1">
      <c r="B234" s="104"/>
      <c r="C234" s="104"/>
      <c r="D234" s="104"/>
      <c r="E234" s="104"/>
    </row>
    <row r="235" spans="2:7">
      <c r="B235" s="105"/>
      <c r="C235" s="105"/>
      <c r="D235" s="105"/>
      <c r="E235" s="105"/>
    </row>
    <row r="236" spans="2:7">
      <c r="B236" s="106" t="s">
        <v>113</v>
      </c>
      <c r="C236" s="107"/>
      <c r="D236" s="107"/>
      <c r="E236" s="108"/>
    </row>
    <row r="237" spans="2:7">
      <c r="B237" s="109" t="s">
        <v>114</v>
      </c>
      <c r="C237" s="110"/>
      <c r="D237" s="110"/>
      <c r="E237" s="111"/>
      <c r="G237" s="112"/>
    </row>
    <row r="238" spans="2:7">
      <c r="B238" s="113" t="s">
        <v>115</v>
      </c>
      <c r="C238" s="114"/>
      <c r="D238" s="114"/>
      <c r="E238" s="115"/>
      <c r="G238" s="112"/>
    </row>
    <row r="239" spans="2:7">
      <c r="B239" s="116" t="s">
        <v>116</v>
      </c>
      <c r="C239" s="117"/>
      <c r="E239" s="118">
        <v>46121868.259999998</v>
      </c>
      <c r="G239" s="112"/>
    </row>
    <row r="240" spans="2:7">
      <c r="G240" s="112"/>
    </row>
    <row r="241" spans="2:7">
      <c r="B241" s="119" t="s">
        <v>117</v>
      </c>
      <c r="C241" s="119"/>
      <c r="D241" s="120"/>
      <c r="E241" s="118">
        <f>D245</f>
        <v>68780.63</v>
      </c>
    </row>
    <row r="242" spans="2:7">
      <c r="B242" s="121" t="s">
        <v>118</v>
      </c>
      <c r="C242" s="121"/>
      <c r="D242" s="122">
        <v>0</v>
      </c>
      <c r="E242" s="123"/>
    </row>
    <row r="243" spans="2:7">
      <c r="B243" s="121" t="s">
        <v>119</v>
      </c>
      <c r="C243" s="121"/>
      <c r="D243" s="122">
        <v>0</v>
      </c>
      <c r="E243" s="123"/>
    </row>
    <row r="244" spans="2:7">
      <c r="B244" s="121" t="s">
        <v>120</v>
      </c>
      <c r="C244" s="121"/>
      <c r="D244" s="122">
        <v>0</v>
      </c>
      <c r="E244" s="123"/>
    </row>
    <row r="245" spans="2:7">
      <c r="B245" s="121" t="s">
        <v>121</v>
      </c>
      <c r="C245" s="121"/>
      <c r="D245" s="124">
        <v>68780.63</v>
      </c>
      <c r="E245" s="123"/>
    </row>
    <row r="246" spans="2:7">
      <c r="B246" s="125" t="s">
        <v>122</v>
      </c>
      <c r="C246" s="126"/>
      <c r="D246" s="122">
        <v>0</v>
      </c>
      <c r="E246" s="123"/>
    </row>
    <row r="248" spans="2:7">
      <c r="B248" s="119" t="s">
        <v>123</v>
      </c>
      <c r="C248" s="119"/>
      <c r="D248" s="120"/>
      <c r="E248" s="118">
        <f>SUM(D248:D252)</f>
        <v>16733633.939999999</v>
      </c>
    </row>
    <row r="249" spans="2:7">
      <c r="B249" s="121" t="s">
        <v>124</v>
      </c>
      <c r="C249" s="121"/>
      <c r="D249" s="122">
        <v>0</v>
      </c>
      <c r="E249" s="123"/>
    </row>
    <row r="250" spans="2:7">
      <c r="B250" s="121" t="s">
        <v>125</v>
      </c>
      <c r="C250" s="121"/>
      <c r="D250" s="122">
        <v>0</v>
      </c>
      <c r="E250" s="123"/>
    </row>
    <row r="251" spans="2:7">
      <c r="B251" s="121" t="s">
        <v>126</v>
      </c>
      <c r="C251" s="121"/>
      <c r="D251" s="122">
        <v>0</v>
      </c>
      <c r="E251" s="123"/>
    </row>
    <row r="252" spans="2:7">
      <c r="B252" s="127" t="s">
        <v>127</v>
      </c>
      <c r="C252" s="128"/>
      <c r="D252" s="124">
        <v>16733633.939999999</v>
      </c>
      <c r="E252" s="129"/>
    </row>
    <row r="254" spans="2:7">
      <c r="B254" s="130" t="s">
        <v>128</v>
      </c>
      <c r="C254" s="130"/>
      <c r="E254" s="131">
        <f>+E239+E241-E248</f>
        <v>29457014.950000003</v>
      </c>
      <c r="G254" s="112"/>
    </row>
    <row r="255" spans="2:7">
      <c r="B255" s="105"/>
      <c r="C255" s="105"/>
      <c r="D255" s="105"/>
      <c r="E255" s="105"/>
    </row>
    <row r="256" spans="2:7">
      <c r="B256" s="105"/>
      <c r="C256" s="105"/>
      <c r="D256" s="105"/>
      <c r="E256" s="105"/>
    </row>
    <row r="257" spans="2:7">
      <c r="B257" s="106" t="s">
        <v>129</v>
      </c>
      <c r="C257" s="107"/>
      <c r="D257" s="107"/>
      <c r="E257" s="108"/>
    </row>
    <row r="258" spans="2:7">
      <c r="B258" s="109" t="s">
        <v>114</v>
      </c>
      <c r="C258" s="110"/>
      <c r="D258" s="110"/>
      <c r="E258" s="111"/>
    </row>
    <row r="259" spans="2:7">
      <c r="B259" s="113" t="s">
        <v>115</v>
      </c>
      <c r="C259" s="114"/>
      <c r="D259" s="114"/>
      <c r="E259" s="115"/>
    </row>
    <row r="260" spans="2:7">
      <c r="B260" s="116" t="s">
        <v>130</v>
      </c>
      <c r="C260" s="117"/>
      <c r="E260" s="132">
        <v>65597403.270000003</v>
      </c>
    </row>
    <row r="262" spans="2:7">
      <c r="B262" s="133" t="s">
        <v>131</v>
      </c>
      <c r="C262" s="133"/>
      <c r="D262" s="120"/>
      <c r="E262" s="134">
        <f>SUM(D262:D280)</f>
        <v>44169180.400000006</v>
      </c>
    </row>
    <row r="263" spans="2:7">
      <c r="B263" s="121" t="s">
        <v>132</v>
      </c>
      <c r="C263" s="121"/>
      <c r="D263" s="124">
        <v>2660508.9</v>
      </c>
      <c r="E263" s="135"/>
    </row>
    <row r="264" spans="2:7">
      <c r="B264" s="121" t="s">
        <v>133</v>
      </c>
      <c r="C264" s="121"/>
      <c r="D264" s="124">
        <v>69325.2</v>
      </c>
      <c r="E264" s="135"/>
    </row>
    <row r="265" spans="2:7">
      <c r="B265" s="121" t="s">
        <v>134</v>
      </c>
      <c r="C265" s="121"/>
      <c r="D265" s="124">
        <v>0</v>
      </c>
      <c r="E265" s="135"/>
    </row>
    <row r="266" spans="2:7">
      <c r="B266" s="121" t="s">
        <v>135</v>
      </c>
      <c r="C266" s="121"/>
      <c r="D266" s="124">
        <v>0</v>
      </c>
      <c r="E266" s="135"/>
    </row>
    <row r="267" spans="2:7">
      <c r="B267" s="121" t="s">
        <v>136</v>
      </c>
      <c r="C267" s="121"/>
      <c r="D267" s="124">
        <v>0</v>
      </c>
      <c r="E267" s="135"/>
      <c r="G267" s="112"/>
    </row>
    <row r="268" spans="2:7">
      <c r="B268" s="121" t="s">
        <v>137</v>
      </c>
      <c r="C268" s="121"/>
      <c r="D268" s="124">
        <v>20532.560000000001</v>
      </c>
      <c r="E268" s="135"/>
    </row>
    <row r="269" spans="2:7">
      <c r="B269" s="121" t="s">
        <v>138</v>
      </c>
      <c r="C269" s="121"/>
      <c r="D269" s="124">
        <v>0</v>
      </c>
      <c r="E269" s="135"/>
      <c r="G269" s="112"/>
    </row>
    <row r="270" spans="2:7">
      <c r="B270" s="121" t="s">
        <v>139</v>
      </c>
      <c r="C270" s="121"/>
      <c r="D270" s="124">
        <v>0</v>
      </c>
      <c r="E270" s="135"/>
    </row>
    <row r="271" spans="2:7">
      <c r="B271" s="121" t="s">
        <v>140</v>
      </c>
      <c r="C271" s="121"/>
      <c r="D271" s="124">
        <v>0</v>
      </c>
      <c r="E271" s="135"/>
      <c r="G271" s="112"/>
    </row>
    <row r="272" spans="2:7">
      <c r="B272" s="121" t="s">
        <v>141</v>
      </c>
      <c r="D272" s="124">
        <v>41418813.740000002</v>
      </c>
      <c r="E272" s="135"/>
      <c r="G272" s="112"/>
    </row>
    <row r="273" spans="2:8">
      <c r="B273" s="121" t="s">
        <v>142</v>
      </c>
      <c r="C273" s="121"/>
      <c r="D273" s="124">
        <v>0</v>
      </c>
      <c r="E273" s="135"/>
      <c r="G273" s="112"/>
    </row>
    <row r="274" spans="2:8">
      <c r="B274" s="121" t="s">
        <v>143</v>
      </c>
      <c r="C274" s="121"/>
      <c r="D274" s="124">
        <v>0</v>
      </c>
      <c r="E274" s="135"/>
      <c r="G274" s="112"/>
    </row>
    <row r="275" spans="2:8">
      <c r="B275" s="121" t="s">
        <v>144</v>
      </c>
      <c r="C275" s="121"/>
      <c r="D275" s="124">
        <v>0</v>
      </c>
      <c r="E275" s="135"/>
      <c r="G275" s="112"/>
      <c r="H275" s="112"/>
    </row>
    <row r="276" spans="2:8">
      <c r="B276" s="121" t="s">
        <v>145</v>
      </c>
      <c r="C276" s="121"/>
      <c r="D276" s="124">
        <v>0</v>
      </c>
      <c r="E276" s="135"/>
      <c r="G276" s="136"/>
      <c r="H276" s="112"/>
    </row>
    <row r="277" spans="2:8">
      <c r="B277" s="121" t="s">
        <v>146</v>
      </c>
      <c r="C277" s="121"/>
      <c r="D277" s="124">
        <v>0</v>
      </c>
      <c r="E277" s="135"/>
    </row>
    <row r="278" spans="2:8">
      <c r="B278" s="121" t="s">
        <v>147</v>
      </c>
      <c r="C278" s="121"/>
      <c r="D278" s="124">
        <v>0</v>
      </c>
      <c r="E278" s="135"/>
    </row>
    <row r="279" spans="2:8">
      <c r="B279" s="121" t="s">
        <v>148</v>
      </c>
      <c r="C279" s="121"/>
      <c r="D279" s="124">
        <v>0</v>
      </c>
      <c r="E279" s="135"/>
    </row>
    <row r="280" spans="2:8" ht="12.75" customHeight="1">
      <c r="B280" s="137" t="s">
        <v>149</v>
      </c>
      <c r="C280" s="138"/>
      <c r="D280" s="124">
        <v>0</v>
      </c>
      <c r="E280" s="135"/>
    </row>
    <row r="281" spans="2:8">
      <c r="D281" s="124"/>
    </row>
    <row r="282" spans="2:8">
      <c r="B282" s="133" t="s">
        <v>150</v>
      </c>
      <c r="C282" s="133"/>
      <c r="D282" s="124"/>
      <c r="E282" s="134">
        <f>SUM(D283:D289)</f>
        <v>0</v>
      </c>
    </row>
    <row r="283" spans="2:8">
      <c r="B283" s="121" t="s">
        <v>151</v>
      </c>
      <c r="C283" s="121"/>
      <c r="D283" s="124">
        <v>0</v>
      </c>
      <c r="E283" s="135"/>
    </row>
    <row r="284" spans="2:8">
      <c r="B284" s="121" t="s">
        <v>152</v>
      </c>
      <c r="C284" s="121"/>
      <c r="D284" s="124">
        <v>0</v>
      </c>
      <c r="E284" s="135"/>
    </row>
    <row r="285" spans="2:8">
      <c r="B285" s="121" t="s">
        <v>153</v>
      </c>
      <c r="C285" s="121"/>
      <c r="D285" s="124">
        <v>0</v>
      </c>
      <c r="E285" s="135"/>
    </row>
    <row r="286" spans="2:8">
      <c r="B286" s="121" t="s">
        <v>154</v>
      </c>
      <c r="C286" s="121"/>
      <c r="D286" s="124">
        <v>0</v>
      </c>
      <c r="E286" s="135"/>
    </row>
    <row r="287" spans="2:8">
      <c r="B287" s="121" t="s">
        <v>155</v>
      </c>
      <c r="C287" s="121"/>
      <c r="D287" s="124">
        <v>0</v>
      </c>
      <c r="E287" s="135"/>
    </row>
    <row r="288" spans="2:8">
      <c r="B288" s="121" t="s">
        <v>156</v>
      </c>
      <c r="C288" s="121"/>
      <c r="D288" s="124">
        <v>0</v>
      </c>
      <c r="E288" s="135"/>
    </row>
    <row r="289" spans="2:7">
      <c r="B289" s="137" t="s">
        <v>157</v>
      </c>
      <c r="C289" s="138"/>
      <c r="D289" s="124">
        <v>0</v>
      </c>
      <c r="E289" s="135"/>
    </row>
    <row r="291" spans="2:7">
      <c r="B291" s="130" t="s">
        <v>158</v>
      </c>
      <c r="E291" s="131">
        <f>E260-E262+E282</f>
        <v>21428222.869999997</v>
      </c>
      <c r="F291" s="112"/>
      <c r="G291" s="112"/>
    </row>
    <row r="292" spans="2:7">
      <c r="F292" s="139"/>
    </row>
    <row r="294" spans="2:7">
      <c r="F294" s="140"/>
    </row>
    <row r="295" spans="2:7">
      <c r="F295" s="140"/>
    </row>
    <row r="297" spans="2:7">
      <c r="B297" s="141" t="s">
        <v>159</v>
      </c>
      <c r="C297" s="141"/>
      <c r="D297" s="141"/>
      <c r="E297" s="141"/>
      <c r="F297" s="141"/>
    </row>
    <row r="298" spans="2:7">
      <c r="B298" s="141"/>
      <c r="C298" s="141"/>
      <c r="D298" s="141"/>
      <c r="E298" s="141"/>
      <c r="F298" s="141"/>
    </row>
    <row r="299" spans="2:7">
      <c r="B299" s="141"/>
      <c r="C299" s="141"/>
      <c r="D299" s="141"/>
      <c r="E299" s="141"/>
      <c r="F299" s="141"/>
    </row>
    <row r="300" spans="2:7">
      <c r="B300" s="57" t="s">
        <v>160</v>
      </c>
      <c r="C300" s="58" t="s">
        <v>47</v>
      </c>
      <c r="D300" s="81" t="s">
        <v>48</v>
      </c>
      <c r="E300" s="81" t="s">
        <v>49</v>
      </c>
    </row>
    <row r="301" spans="2:7" ht="21" customHeight="1">
      <c r="B301" s="20" t="s">
        <v>161</v>
      </c>
      <c r="C301" s="142">
        <v>0</v>
      </c>
      <c r="D301" s="92"/>
      <c r="E301" s="92"/>
    </row>
    <row r="302" spans="2:7">
      <c r="B302" s="143" t="s">
        <v>162</v>
      </c>
      <c r="C302" s="144">
        <v>0</v>
      </c>
      <c r="D302" s="144">
        <f>SUM(D303:D308)</f>
        <v>0</v>
      </c>
      <c r="E302" s="144">
        <f>SUM(E303:E308)</f>
        <v>0</v>
      </c>
    </row>
    <row r="303" spans="2:7">
      <c r="B303" s="145" t="s">
        <v>163</v>
      </c>
      <c r="C303" s="144">
        <v>0</v>
      </c>
      <c r="D303" s="144">
        <v>0</v>
      </c>
      <c r="E303" s="144">
        <v>0</v>
      </c>
    </row>
    <row r="304" spans="2:7">
      <c r="B304" s="145" t="s">
        <v>164</v>
      </c>
      <c r="C304" s="144">
        <v>0</v>
      </c>
      <c r="D304" s="144">
        <v>0</v>
      </c>
      <c r="E304" s="144">
        <v>0</v>
      </c>
    </row>
    <row r="305" spans="2:5">
      <c r="B305" s="145" t="s">
        <v>165</v>
      </c>
      <c r="C305" s="144">
        <v>0</v>
      </c>
      <c r="D305" s="144">
        <v>0</v>
      </c>
      <c r="E305" s="144">
        <v>0</v>
      </c>
    </row>
    <row r="306" spans="2:5">
      <c r="B306" s="145" t="s">
        <v>166</v>
      </c>
      <c r="C306" s="144">
        <v>0</v>
      </c>
      <c r="D306" s="144">
        <v>0</v>
      </c>
      <c r="E306" s="144">
        <v>0</v>
      </c>
    </row>
    <row r="307" spans="2:5">
      <c r="B307" s="145" t="s">
        <v>167</v>
      </c>
      <c r="C307" s="144">
        <v>0</v>
      </c>
      <c r="D307" s="144">
        <v>0</v>
      </c>
      <c r="E307" s="144">
        <v>0</v>
      </c>
    </row>
    <row r="308" spans="2:5">
      <c r="B308" s="145" t="s">
        <v>168</v>
      </c>
      <c r="C308" s="144">
        <v>0</v>
      </c>
      <c r="D308" s="144">
        <v>0</v>
      </c>
      <c r="E308" s="144">
        <v>0</v>
      </c>
    </row>
    <row r="309" spans="2:5">
      <c r="B309" s="143" t="s">
        <v>169</v>
      </c>
      <c r="C309" s="144">
        <v>0</v>
      </c>
      <c r="D309" s="144">
        <f>SUM(D310:D315)</f>
        <v>0</v>
      </c>
      <c r="E309" s="144">
        <f>SUM(E310:E315)</f>
        <v>0</v>
      </c>
    </row>
    <row r="310" spans="2:5">
      <c r="B310" s="145" t="s">
        <v>170</v>
      </c>
      <c r="C310" s="144">
        <v>0</v>
      </c>
      <c r="D310" s="144">
        <v>0</v>
      </c>
      <c r="E310" s="144">
        <v>0</v>
      </c>
    </row>
    <row r="311" spans="2:5">
      <c r="B311" s="145" t="s">
        <v>171</v>
      </c>
      <c r="C311" s="144">
        <v>0</v>
      </c>
      <c r="D311" s="144">
        <v>0</v>
      </c>
      <c r="E311" s="144">
        <v>0</v>
      </c>
    </row>
    <row r="312" spans="2:5">
      <c r="B312" s="145" t="s">
        <v>172</v>
      </c>
      <c r="C312" s="144">
        <v>0</v>
      </c>
      <c r="D312" s="144">
        <v>0</v>
      </c>
      <c r="E312" s="144">
        <v>0</v>
      </c>
    </row>
    <row r="313" spans="2:5">
      <c r="B313" s="145" t="s">
        <v>173</v>
      </c>
      <c r="C313" s="144">
        <v>0</v>
      </c>
      <c r="D313" s="144">
        <v>0</v>
      </c>
      <c r="E313" s="144">
        <v>0</v>
      </c>
    </row>
    <row r="314" spans="2:5">
      <c r="B314" s="145" t="s">
        <v>174</v>
      </c>
      <c r="C314" s="144">
        <v>0</v>
      </c>
      <c r="D314" s="144">
        <v>0</v>
      </c>
      <c r="E314" s="144">
        <v>0</v>
      </c>
    </row>
    <row r="315" spans="2:5">
      <c r="B315" s="145" t="s">
        <v>175</v>
      </c>
      <c r="C315" s="144">
        <v>0</v>
      </c>
      <c r="D315" s="144">
        <v>0</v>
      </c>
      <c r="E315" s="144">
        <v>0</v>
      </c>
    </row>
    <row r="316" spans="2:5">
      <c r="B316" s="143" t="s">
        <v>176</v>
      </c>
      <c r="C316" s="144">
        <v>0</v>
      </c>
      <c r="D316" s="144">
        <f t="shared" ref="D316:E316" si="2">SUM(D317:D322)</f>
        <v>0</v>
      </c>
      <c r="E316" s="144">
        <f t="shared" si="2"/>
        <v>0</v>
      </c>
    </row>
    <row r="317" spans="2:5">
      <c r="B317" s="145" t="s">
        <v>177</v>
      </c>
      <c r="C317" s="144">
        <v>0</v>
      </c>
      <c r="D317" s="144">
        <v>0</v>
      </c>
      <c r="E317" s="144">
        <v>0</v>
      </c>
    </row>
    <row r="318" spans="2:5">
      <c r="B318" s="145" t="s">
        <v>178</v>
      </c>
      <c r="C318" s="144">
        <v>0</v>
      </c>
      <c r="D318" s="144">
        <v>0</v>
      </c>
      <c r="E318" s="144">
        <v>0</v>
      </c>
    </row>
    <row r="319" spans="2:5">
      <c r="B319" s="145" t="s">
        <v>179</v>
      </c>
      <c r="C319" s="144">
        <v>0</v>
      </c>
      <c r="D319" s="144">
        <v>0</v>
      </c>
      <c r="E319" s="144">
        <v>0</v>
      </c>
    </row>
    <row r="320" spans="2:5">
      <c r="B320" s="145" t="s">
        <v>180</v>
      </c>
      <c r="C320" s="144">
        <v>0</v>
      </c>
      <c r="D320" s="144">
        <v>0</v>
      </c>
      <c r="E320" s="144">
        <v>0</v>
      </c>
    </row>
    <row r="321" spans="2:5">
      <c r="B321" s="145" t="s">
        <v>181</v>
      </c>
      <c r="C321" s="144">
        <v>0</v>
      </c>
      <c r="D321" s="144">
        <v>0</v>
      </c>
      <c r="E321" s="144">
        <v>0</v>
      </c>
    </row>
    <row r="322" spans="2:5">
      <c r="B322" s="145" t="s">
        <v>182</v>
      </c>
      <c r="C322" s="144">
        <v>0</v>
      </c>
      <c r="D322" s="144">
        <v>0</v>
      </c>
      <c r="E322" s="144">
        <v>0</v>
      </c>
    </row>
    <row r="323" spans="2:5">
      <c r="B323" s="143" t="s">
        <v>183</v>
      </c>
      <c r="C323" s="144">
        <v>0</v>
      </c>
      <c r="D323" s="144">
        <f t="shared" ref="D323:E323" si="3">SUM(D324:D325)</f>
        <v>0</v>
      </c>
      <c r="E323" s="144">
        <f t="shared" si="3"/>
        <v>0</v>
      </c>
    </row>
    <row r="324" spans="2:5">
      <c r="B324" s="145" t="s">
        <v>184</v>
      </c>
      <c r="C324" s="144">
        <v>0</v>
      </c>
      <c r="D324" s="144">
        <v>0</v>
      </c>
      <c r="E324" s="144">
        <v>0</v>
      </c>
    </row>
    <row r="325" spans="2:5">
      <c r="B325" s="145" t="s">
        <v>185</v>
      </c>
      <c r="C325" s="144">
        <v>0</v>
      </c>
      <c r="D325" s="144">
        <v>0</v>
      </c>
      <c r="E325" s="144">
        <v>0</v>
      </c>
    </row>
    <row r="326" spans="2:5" ht="22.5">
      <c r="B326" s="146" t="s">
        <v>186</v>
      </c>
      <c r="C326" s="144">
        <v>0</v>
      </c>
      <c r="D326" s="144">
        <f t="shared" ref="D326:E326" si="4">SUM(D327:D328)</f>
        <v>0</v>
      </c>
      <c r="E326" s="144">
        <f t="shared" si="4"/>
        <v>0</v>
      </c>
    </row>
    <row r="327" spans="2:5">
      <c r="B327" s="145" t="s">
        <v>187</v>
      </c>
      <c r="C327" s="144">
        <v>0</v>
      </c>
      <c r="D327" s="144">
        <v>0</v>
      </c>
      <c r="E327" s="144">
        <v>0</v>
      </c>
    </row>
    <row r="328" spans="2:5" ht="22.5">
      <c r="B328" s="147" t="s">
        <v>188</v>
      </c>
      <c r="C328" s="144">
        <v>0</v>
      </c>
      <c r="D328" s="144">
        <v>0</v>
      </c>
      <c r="E328" s="144">
        <v>0</v>
      </c>
    </row>
    <row r="329" spans="2:5">
      <c r="B329" s="143" t="s">
        <v>189</v>
      </c>
      <c r="C329" s="144">
        <f>SUM(C330:C333)</f>
        <v>0</v>
      </c>
      <c r="D329" s="144">
        <f t="shared" ref="D329:E329" si="5">SUM(D330:D333)</f>
        <v>0</v>
      </c>
      <c r="E329" s="144">
        <f t="shared" si="5"/>
        <v>0</v>
      </c>
    </row>
    <row r="330" spans="2:5">
      <c r="B330" s="145" t="s">
        <v>190</v>
      </c>
      <c r="C330" s="144">
        <v>0</v>
      </c>
      <c r="D330" s="144">
        <v>0</v>
      </c>
      <c r="E330" s="144">
        <v>0</v>
      </c>
    </row>
    <row r="331" spans="2:5">
      <c r="B331" s="145" t="s">
        <v>191</v>
      </c>
      <c r="C331" s="144">
        <v>0</v>
      </c>
      <c r="D331" s="144">
        <v>0</v>
      </c>
      <c r="E331" s="144">
        <v>0</v>
      </c>
    </row>
    <row r="332" spans="2:5">
      <c r="B332" s="145" t="s">
        <v>192</v>
      </c>
      <c r="C332" s="144">
        <v>0</v>
      </c>
      <c r="D332" s="144">
        <v>0</v>
      </c>
      <c r="E332" s="144">
        <v>0</v>
      </c>
    </row>
    <row r="333" spans="2:5">
      <c r="B333" s="145" t="s">
        <v>193</v>
      </c>
      <c r="C333" s="144">
        <v>0</v>
      </c>
      <c r="D333" s="144">
        <v>0</v>
      </c>
      <c r="E333" s="144">
        <v>0</v>
      </c>
    </row>
    <row r="334" spans="2:5">
      <c r="B334" s="148"/>
      <c r="C334" s="144"/>
      <c r="D334" s="144"/>
      <c r="E334" s="144"/>
    </row>
    <row r="335" spans="2:5">
      <c r="B335" s="143" t="s">
        <v>194</v>
      </c>
      <c r="C335" s="144">
        <v>0</v>
      </c>
      <c r="D335" s="144">
        <v>0</v>
      </c>
      <c r="E335" s="144">
        <v>0</v>
      </c>
    </row>
    <row r="336" spans="2:5">
      <c r="B336" s="145" t="s">
        <v>195</v>
      </c>
      <c r="C336" s="144">
        <v>0</v>
      </c>
      <c r="D336" s="144">
        <v>0</v>
      </c>
      <c r="E336" s="144">
        <v>0</v>
      </c>
    </row>
    <row r="337" spans="2:5">
      <c r="B337" s="145" t="s">
        <v>196</v>
      </c>
      <c r="C337" s="144">
        <v>0</v>
      </c>
      <c r="D337" s="144">
        <v>0</v>
      </c>
      <c r="E337" s="144">
        <v>0</v>
      </c>
    </row>
    <row r="338" spans="2:5">
      <c r="B338" s="145" t="s">
        <v>197</v>
      </c>
      <c r="C338" s="144">
        <v>0</v>
      </c>
      <c r="D338" s="144">
        <v>0</v>
      </c>
      <c r="E338" s="144">
        <v>0</v>
      </c>
    </row>
    <row r="339" spans="2:5">
      <c r="B339" s="145" t="s">
        <v>198</v>
      </c>
      <c r="C339" s="144">
        <v>0</v>
      </c>
      <c r="D339" s="144">
        <v>0</v>
      </c>
      <c r="E339" s="144">
        <v>0</v>
      </c>
    </row>
    <row r="340" spans="2:5">
      <c r="B340" s="145" t="s">
        <v>199</v>
      </c>
      <c r="C340" s="144">
        <v>0</v>
      </c>
      <c r="D340" s="144">
        <v>0</v>
      </c>
      <c r="E340" s="144">
        <v>0</v>
      </c>
    </row>
    <row r="341" spans="2:5">
      <c r="B341" s="149" t="s">
        <v>200</v>
      </c>
      <c r="C341" s="150">
        <v>0</v>
      </c>
      <c r="D341" s="150">
        <v>0</v>
      </c>
      <c r="E341" s="150">
        <v>0</v>
      </c>
    </row>
    <row r="342" spans="2:5" ht="21" customHeight="1">
      <c r="B342" s="151" t="s">
        <v>201</v>
      </c>
      <c r="C342" s="152"/>
      <c r="D342" s="152"/>
      <c r="E342" s="152"/>
    </row>
    <row r="343" spans="2:5">
      <c r="B343" s="153" t="s">
        <v>202</v>
      </c>
      <c r="C343" s="150">
        <v>0</v>
      </c>
      <c r="D343" s="150">
        <v>0</v>
      </c>
      <c r="E343" s="150">
        <v>0</v>
      </c>
    </row>
    <row r="344" spans="2:5">
      <c r="B344" s="153" t="s">
        <v>203</v>
      </c>
      <c r="C344" s="150">
        <v>0</v>
      </c>
      <c r="D344" s="150">
        <v>0</v>
      </c>
      <c r="E344" s="150">
        <v>0</v>
      </c>
    </row>
    <row r="345" spans="2:5">
      <c r="B345" s="153" t="s">
        <v>204</v>
      </c>
      <c r="C345" s="150">
        <v>0</v>
      </c>
      <c r="D345" s="150">
        <v>0</v>
      </c>
      <c r="E345" s="150">
        <v>0</v>
      </c>
    </row>
    <row r="346" spans="2:5">
      <c r="B346" s="153" t="s">
        <v>205</v>
      </c>
      <c r="C346" s="150">
        <v>0</v>
      </c>
      <c r="D346" s="150">
        <v>0</v>
      </c>
      <c r="E346" s="150">
        <v>0</v>
      </c>
    </row>
    <row r="347" spans="2:5">
      <c r="B347" s="153" t="s">
        <v>206</v>
      </c>
      <c r="C347" s="150">
        <v>0</v>
      </c>
      <c r="D347" s="150">
        <v>0</v>
      </c>
      <c r="E347" s="150">
        <v>0</v>
      </c>
    </row>
    <row r="348" spans="2:5">
      <c r="B348" s="153" t="s">
        <v>207</v>
      </c>
      <c r="C348" s="150">
        <v>0</v>
      </c>
      <c r="D348" s="150">
        <v>0</v>
      </c>
      <c r="E348" s="150">
        <v>0</v>
      </c>
    </row>
    <row r="349" spans="2:5">
      <c r="B349" s="153" t="s">
        <v>208</v>
      </c>
      <c r="C349" s="150">
        <v>0</v>
      </c>
      <c r="D349" s="150">
        <v>0</v>
      </c>
      <c r="E349" s="150">
        <v>0</v>
      </c>
    </row>
    <row r="350" spans="2:5">
      <c r="B350" s="153" t="s">
        <v>209</v>
      </c>
      <c r="C350" s="150">
        <v>0</v>
      </c>
      <c r="D350" s="150">
        <v>0</v>
      </c>
      <c r="E350" s="150">
        <v>0</v>
      </c>
    </row>
    <row r="351" spans="2:5">
      <c r="B351" s="153" t="s">
        <v>210</v>
      </c>
      <c r="C351" s="150">
        <v>0</v>
      </c>
      <c r="D351" s="150">
        <v>0</v>
      </c>
      <c r="E351" s="150">
        <v>0</v>
      </c>
    </row>
    <row r="352" spans="2:5">
      <c r="B352" s="153" t="s">
        <v>211</v>
      </c>
      <c r="C352" s="150">
        <v>0</v>
      </c>
      <c r="D352" s="150">
        <v>0</v>
      </c>
      <c r="E352" s="150">
        <v>0</v>
      </c>
    </row>
    <row r="353" spans="2:6">
      <c r="B353" s="153" t="s">
        <v>212</v>
      </c>
      <c r="C353" s="150">
        <v>0</v>
      </c>
      <c r="D353" s="150">
        <v>0</v>
      </c>
      <c r="E353" s="150">
        <v>0</v>
      </c>
    </row>
    <row r="354" spans="2:6">
      <c r="B354" s="153" t="s">
        <v>213</v>
      </c>
      <c r="C354" s="150">
        <v>0</v>
      </c>
      <c r="D354" s="150">
        <v>0</v>
      </c>
      <c r="E354" s="150">
        <v>0</v>
      </c>
    </row>
    <row r="355" spans="2:6">
      <c r="C355" s="154">
        <f>SUM(C339:C340)</f>
        <v>0</v>
      </c>
      <c r="D355" s="154">
        <f>SUM(D339:D340)</f>
        <v>0</v>
      </c>
      <c r="E355" s="154">
        <f>SUM(E339:E340)</f>
        <v>0</v>
      </c>
    </row>
    <row r="359" spans="2:6">
      <c r="B359" s="141" t="s">
        <v>214</v>
      </c>
      <c r="C359" s="141"/>
      <c r="D359" s="141"/>
      <c r="E359" s="141"/>
      <c r="F359" s="141"/>
    </row>
    <row r="366" spans="2:6" ht="14.25">
      <c r="B366" s="155" t="s">
        <v>215</v>
      </c>
    </row>
    <row r="368" spans="2:6" ht="12" customHeight="1">
      <c r="C368" s="105"/>
      <c r="D368" s="105"/>
      <c r="E368" s="105"/>
    </row>
    <row r="369" spans="2:7">
      <c r="C369" s="105"/>
      <c r="D369" s="105"/>
      <c r="E369" s="105"/>
    </row>
    <row r="370" spans="2:7">
      <c r="C370" s="105"/>
      <c r="D370" s="105"/>
      <c r="E370" s="105"/>
    </row>
    <row r="371" spans="2:7">
      <c r="B371" s="8"/>
    </row>
    <row r="372" spans="2:7">
      <c r="B372" s="156"/>
      <c r="C372" s="105"/>
      <c r="D372" s="157"/>
      <c r="E372" s="157"/>
      <c r="F372" s="105"/>
      <c r="G372" s="105"/>
    </row>
    <row r="373" spans="2:7">
      <c r="B373" s="156" t="s">
        <v>216</v>
      </c>
      <c r="C373" s="105"/>
      <c r="D373" s="156" t="s">
        <v>217</v>
      </c>
      <c r="E373" s="156"/>
      <c r="G373" s="105"/>
    </row>
    <row r="374" spans="2:7">
      <c r="B374" s="105"/>
      <c r="C374" s="105"/>
      <c r="D374" s="105"/>
      <c r="E374" s="105"/>
      <c r="F374" s="105"/>
      <c r="G374" s="105"/>
    </row>
    <row r="375" spans="2:7">
      <c r="B375" s="105"/>
      <c r="C375" s="105"/>
      <c r="D375" s="105"/>
      <c r="E375" s="105"/>
      <c r="F375" s="105"/>
      <c r="G375" s="105"/>
    </row>
    <row r="376" spans="2:7">
      <c r="C376" s="105"/>
      <c r="F376" s="105"/>
      <c r="G376" s="105"/>
    </row>
    <row r="381" spans="2:7" ht="12.75" customHeight="1"/>
    <row r="384" spans="2:7" ht="12.75" customHeight="1"/>
  </sheetData>
  <mergeCells count="11">
    <mergeCell ref="D132:E132"/>
    <mergeCell ref="A2:L2"/>
    <mergeCell ref="A3:L3"/>
    <mergeCell ref="A4:L4"/>
    <mergeCell ref="A9:L9"/>
    <mergeCell ref="D72:E72"/>
    <mergeCell ref="D139:E139"/>
    <mergeCell ref="D146:E146"/>
    <mergeCell ref="D153:E153"/>
    <mergeCell ref="D165:E165"/>
    <mergeCell ref="D173:E173"/>
  </mergeCells>
  <dataValidations count="4">
    <dataValidation allowBlank="1" showInputMessage="1" showErrorMessage="1" prompt="Especificar origen de dicho recurso: Federal, Estatal, Municipal, Particulares." sqref="D128 D135 D142" xr:uid="{DDDE84F5-DE74-4189-8A07-05F7DDA982B5}"/>
    <dataValidation allowBlank="1" showInputMessage="1" showErrorMessage="1" prompt="Características cualitativas significativas que les impacten financieramente." sqref="D109:E109 E128 E135 E142" xr:uid="{E3EDC1F2-8E7E-476F-AC5E-F44115F305E2}"/>
    <dataValidation allowBlank="1" showInputMessage="1" showErrorMessage="1" prompt="Corresponde al número de la cuenta de acuerdo al Plan de Cuentas emitido por el CONAC (DOF 22/11/2010)." sqref="B109" xr:uid="{E545F560-29A5-44D5-B865-7FC2119A774B}"/>
    <dataValidation allowBlank="1" showInputMessage="1" showErrorMessage="1" prompt="Saldo final del periodo que corresponde la cuenta pública presentada (mensual:  enero, febrero, marzo, etc.; trimestral: 1er, 2do, 3ro. o 4to.)." sqref="C109 C128 C135 C142" xr:uid="{0362F4DC-7C81-4BD0-9910-28C57162CC1E}"/>
  </dataValidations>
  <pageMargins left="0.70866141732283472" right="0.70866141732283472" top="0.74803149606299213" bottom="0.74803149606299213" header="0.31496062992125984" footer="0.31496062992125984"/>
  <pageSetup paperSize="9" scale="46" fitToHeight="4" orientation="landscape" r:id="rId1"/>
  <rowBreaks count="5" manualBreakCount="5">
    <brk id="56" max="6" man="1"/>
    <brk id="116" max="6" man="1"/>
    <brk id="184" max="6" man="1"/>
    <brk id="231" max="6" man="1"/>
    <brk id="29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2020-08-20T20:22:27Z</dcterms:created>
  <dcterms:modified xsi:type="dcterms:W3CDTF">2020-08-24T19:28:09Z</dcterms:modified>
</cp:coreProperties>
</file>