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les\Drive\TRASPARECIA\2017 trimestreS TRASPARENICA\IA-17\"/>
    </mc:Choice>
  </mc:AlternateContent>
  <bookViews>
    <workbookView xWindow="0" yWindow="0" windowWidth="20490" windowHeight="7755"/>
  </bookViews>
  <sheets>
    <sheet name="Calendario del Presupuesto de 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G11" i="1" l="1"/>
  <c r="H11" i="1"/>
  <c r="I11" i="1"/>
  <c r="J11" i="1"/>
  <c r="K11" i="1"/>
  <c r="L11" i="1"/>
  <c r="M11" i="1"/>
  <c r="N11" i="1"/>
  <c r="O11" i="1"/>
  <c r="P11" i="1"/>
  <c r="E11" i="1"/>
  <c r="F11" i="1"/>
  <c r="D11" i="1"/>
  <c r="F12" i="1"/>
  <c r="E12" i="1"/>
  <c r="G12" i="1"/>
  <c r="H12" i="1"/>
  <c r="I12" i="1"/>
  <c r="J12" i="1"/>
  <c r="K12" i="1"/>
  <c r="L12" i="1"/>
  <c r="M12" i="1"/>
  <c r="N12" i="1"/>
  <c r="O12" i="1"/>
  <c r="P12" i="1"/>
  <c r="D12" i="1"/>
  <c r="D20" i="1"/>
  <c r="D14" i="1"/>
  <c r="D13" i="1"/>
  <c r="E20" i="1"/>
  <c r="D21" i="1"/>
  <c r="H50" i="1" l="1"/>
  <c r="G64" i="1"/>
  <c r="G50" i="1"/>
  <c r="G60" i="1"/>
  <c r="G72" i="1"/>
  <c r="M60" i="1" l="1"/>
  <c r="I64" i="1"/>
  <c r="E30" i="1"/>
  <c r="D83" i="1" l="1"/>
  <c r="D82" i="1"/>
  <c r="D81" i="1"/>
  <c r="D80" i="1"/>
  <c r="D79" i="1"/>
  <c r="D78" i="1"/>
  <c r="D77" i="1"/>
  <c r="P76" i="1"/>
  <c r="O76" i="1"/>
  <c r="N76" i="1"/>
  <c r="M76" i="1"/>
  <c r="L76" i="1"/>
  <c r="K76" i="1"/>
  <c r="J76" i="1"/>
  <c r="I76" i="1"/>
  <c r="H76" i="1"/>
  <c r="G76" i="1"/>
  <c r="F76" i="1"/>
  <c r="E76" i="1"/>
  <c r="D75" i="1"/>
  <c r="D74" i="1"/>
  <c r="D73" i="1"/>
  <c r="P72" i="1"/>
  <c r="O72" i="1"/>
  <c r="N72" i="1"/>
  <c r="M72" i="1"/>
  <c r="L72" i="1"/>
  <c r="K72" i="1"/>
  <c r="J72" i="1"/>
  <c r="I72" i="1"/>
  <c r="H72" i="1"/>
  <c r="F72" i="1"/>
  <c r="D72" i="1" s="1"/>
  <c r="E72" i="1"/>
  <c r="D71" i="1"/>
  <c r="D70" i="1"/>
  <c r="D69" i="1"/>
  <c r="D68" i="1"/>
  <c r="D67" i="1"/>
  <c r="D66" i="1"/>
  <c r="D65" i="1"/>
  <c r="P64" i="1"/>
  <c r="O64" i="1"/>
  <c r="N64" i="1"/>
  <c r="M64" i="1"/>
  <c r="L64" i="1"/>
  <c r="K64" i="1"/>
  <c r="J64" i="1"/>
  <c r="H64" i="1"/>
  <c r="F64" i="1"/>
  <c r="E64" i="1"/>
  <c r="D63" i="1"/>
  <c r="D62" i="1"/>
  <c r="D61" i="1"/>
  <c r="P60" i="1"/>
  <c r="O60" i="1"/>
  <c r="N60" i="1"/>
  <c r="L60" i="1"/>
  <c r="K60" i="1"/>
  <c r="J60" i="1"/>
  <c r="I60" i="1"/>
  <c r="H60" i="1"/>
  <c r="F60" i="1"/>
  <c r="E60" i="1"/>
  <c r="D59" i="1"/>
  <c r="D58" i="1"/>
  <c r="D57" i="1"/>
  <c r="D56" i="1"/>
  <c r="D55" i="1"/>
  <c r="D54" i="1"/>
  <c r="D53" i="1"/>
  <c r="D52" i="1"/>
  <c r="D51" i="1"/>
  <c r="P50" i="1"/>
  <c r="O50" i="1"/>
  <c r="N50" i="1"/>
  <c r="M50" i="1"/>
  <c r="L50" i="1"/>
  <c r="K50" i="1"/>
  <c r="J50" i="1"/>
  <c r="I50" i="1"/>
  <c r="F50" i="1"/>
  <c r="E50" i="1"/>
  <c r="D49" i="1"/>
  <c r="D48" i="1"/>
  <c r="D47" i="1"/>
  <c r="D46" i="1"/>
  <c r="D45" i="1"/>
  <c r="D44" i="1"/>
  <c r="D43" i="1"/>
  <c r="D42" i="1"/>
  <c r="D41" i="1"/>
  <c r="P40" i="1"/>
  <c r="O40" i="1"/>
  <c r="N40" i="1"/>
  <c r="M40" i="1"/>
  <c r="L40" i="1"/>
  <c r="K40" i="1"/>
  <c r="J40" i="1"/>
  <c r="I40" i="1"/>
  <c r="H40" i="1"/>
  <c r="G40" i="1"/>
  <c r="F40" i="1"/>
  <c r="E40" i="1"/>
  <c r="D39" i="1"/>
  <c r="D38" i="1"/>
  <c r="D37" i="1"/>
  <c r="D36" i="1"/>
  <c r="D35" i="1"/>
  <c r="D34" i="1"/>
  <c r="D33" i="1"/>
  <c r="D32" i="1"/>
  <c r="D31" i="1"/>
  <c r="P30" i="1"/>
  <c r="O30" i="1"/>
  <c r="N30" i="1"/>
  <c r="M30" i="1"/>
  <c r="L30" i="1"/>
  <c r="K30" i="1"/>
  <c r="J30" i="1"/>
  <c r="I30" i="1"/>
  <c r="H30" i="1"/>
  <c r="G30" i="1"/>
  <c r="F30" i="1"/>
  <c r="D29" i="1"/>
  <c r="D28" i="1"/>
  <c r="D27" i="1"/>
  <c r="D26" i="1"/>
  <c r="D25" i="1"/>
  <c r="D24" i="1"/>
  <c r="D23" i="1"/>
  <c r="D22" i="1"/>
  <c r="P20" i="1"/>
  <c r="O20" i="1"/>
  <c r="N20" i="1"/>
  <c r="M20" i="1"/>
  <c r="L20" i="1"/>
  <c r="K20" i="1"/>
  <c r="J20" i="1"/>
  <c r="I20" i="1"/>
  <c r="H20" i="1"/>
  <c r="G20" i="1"/>
  <c r="F20" i="1"/>
  <c r="D19" i="1"/>
  <c r="D18" i="1"/>
  <c r="D17" i="1"/>
  <c r="D16" i="1"/>
  <c r="D15" i="1"/>
  <c r="D76" i="1" l="1"/>
  <c r="D64" i="1"/>
  <c r="D60" i="1"/>
  <c r="D40" i="1"/>
  <c r="D50" i="1"/>
  <c r="D30" i="1"/>
</calcChain>
</file>

<file path=xl/sharedStrings.xml><?xml version="1.0" encoding="utf-8"?>
<sst xmlns="http://schemas.openxmlformats.org/spreadsheetml/2006/main" count="91" uniqueCount="91">
  <si>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</si>
  <si>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</si>
  <si>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</si>
  <si>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</si>
  <si>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</si>
  <si>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</si>
  <si>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</si>
  <si>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</si>
  <si>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</si>
  <si>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</si>
  <si>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</si>
  <si>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</si>
  <si>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</si>
  <si>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</si>
  <si>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</si>
  <si>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</si>
  <si>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</si>
  <si>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</si>
  <si>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</si>
  <si>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</si>
  <si>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</si>
  <si>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</si>
  <si>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</si>
  <si>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</si>
  <si>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</si>
  <si>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</si>
  <si>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</si>
  <si>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</si>
  <si>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</si>
  <si>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</si>
  <si>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</si>
  <si>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</si>
  <si>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</si>
  <si>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</si>
  <si>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</si>
  <si>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</si>
  <si>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</si>
  <si>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</si>
  <si>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</si>
  <si>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</si>
  <si>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</si>
  <si>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</si>
  <si>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</si>
  <si>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</si>
  <si>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</si>
  <si>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</si>
  <si>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</si>
  <si>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</si>
  <si>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</si>
  <si>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</si>
  <si>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</si>
  <si>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</si>
  <si>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</si>
  <si>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</si>
  <si>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</si>
  <si>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</si>
  <si>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</si>
  <si>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</si>
  <si>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</si>
  <si>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</si>
  <si>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</si>
  <si>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</si>
  <si>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</si>
  <si>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</si>
  <si>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</si>
  <si>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</si>
  <si>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</si>
  <si>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</si>
  <si>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</si>
  <si>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</si>
  <si>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</si>
  <si>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</si>
  <si>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</si>
  <si>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</si>
  <si>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</si>
  <si>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</si>
  <si>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</si>
  <si>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</si>
  <si>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</si>
  <si>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</si>
  <si>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</si>
  <si>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</si>
  <si>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</si>
  <si>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</si>
  <si>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</si>
  <si>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</si>
  <si>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</si>
  <si>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</si>
  <si>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</si>
  <si>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Información Anual del Ejercicio Fiscal 2017</t>
  </si>
  <si>
    <t>UNIVERSIDAD TECNOLÓGICA DEL SAN MIGUEL DE ALLENDE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</si>
</sst>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9" fillId="0" borderId="0"/>
    <xf numFmtId="0" fontId="20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</cellStyleXfs>
  <cellXfs count="16">
    <xf numFmtId="0" fontId="0" fillId="0" borderId="0" xfId="0"/>
    <xf numFmtId="0" fontId="16" fillId="23" borderId="0" xfId="0" applyFont="1" applyFill="1"/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4" fontId="16" fillId="0" borderId="0" xfId="0" applyNumberFormat="1" applyFont="1"/>
    <xf numFmtId="0" fontId="17" fillId="21" borderId="0" xfId="0" applyNumberFormat="1" applyFont="1" applyFill="1" applyBorder="1" applyAlignment="1" applyProtection="1">
      <protection locked="0"/>
    </xf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</cellXfs>
  <cellStyles count="177">
    <cellStyle name="20% - Énfasis4 2" xfId="36"/>
    <cellStyle name="20% - Énfasis4 3" xfId="37"/>
    <cellStyle name="Euro" xfId="38"/>
    <cellStyle name="Euro 2" xfId="39"/>
    <cellStyle name="Euro 3" xfId="169"/>
    <cellStyle name="Millares" xfId="34" builtinId="3"/>
    <cellStyle name="Millares 2" xfId="40"/>
    <cellStyle name="Millares 2 2" xfId="41"/>
    <cellStyle name="Millares 2 2 2" xfId="171"/>
    <cellStyle name="Millares 2 3" xfId="172"/>
    <cellStyle name="Millares 2 4" xfId="170"/>
    <cellStyle name="Millares 3" xfId="42"/>
    <cellStyle name="Millares 3 2" xfId="173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Moneda 2 3" xfId="174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16" xfId="16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14" xfId="168"/>
    <cellStyle name="Normal 3 15" xfId="175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2 2" xfId="176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3"/>
  <sheetViews>
    <sheetView showGridLines="0" tabSelected="1" topLeftCell="B2" zoomScale="80" zoomScaleNormal="80" workbookViewId="0">
      <selection activeCell="G10" sqref="G10"/>
    </sheetView>
  </sheetViews>
  <sheetFormatPr baseColWidth="10" defaultColWidth="11.5703125" defaultRowHeight="12.75" x14ac:dyDescent="0.2"/>
  <cols>
    <col min="1" max="1" width="11.5703125" style="3"/>
    <col min="2" max="2" width="3.7109375" style="3" customWidth="1"/>
    <col min="3" max="3" width="67.7109375" style="3" bestFit="1" customWidth="1"/>
    <col min="4" max="4" width="22.7109375" style="5" bestFit="1" customWidth="1"/>
    <col min="5" max="5" width="21.28515625" style="5" bestFit="1" customWidth="1"/>
    <col min="6" max="7" width="21.5703125" style="5" bestFit="1" customWidth="1"/>
    <col min="8" max="9" width="21.140625" style="5" bestFit="1" customWidth="1"/>
    <col min="10" max="10" width="20.5703125" style="5" bestFit="1" customWidth="1"/>
    <col min="11" max="11" width="21.85546875" style="5" bestFit="1" customWidth="1"/>
    <col min="12" max="12" width="21.140625" style="5" bestFit="1" customWidth="1"/>
    <col min="13" max="13" width="21.85546875" style="5" bestFit="1" customWidth="1"/>
    <col min="14" max="14" width="21.28515625" style="5" bestFit="1" customWidth="1"/>
    <col min="15" max="15" width="21.85546875" style="5" bestFit="1" customWidth="1"/>
    <col min="16" max="16" width="21.28515625" style="5" bestFit="1" customWidth="1"/>
    <col min="17" max="16384" width="11.5703125" style="3"/>
  </cols>
  <sheetData>
    <row r="3" spans="1:16" s="2" customFormat="1" x14ac:dyDescent="0.2">
      <c r="A3" s="1"/>
      <c r="B3" s="14" t="s">
        <v>88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2" customFormat="1" x14ac:dyDescent="0.2">
      <c r="A4" s="1"/>
      <c r="B4" s="14" t="s">
        <v>89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2" customFormat="1" x14ac:dyDescent="0.2">
      <c r="A5" s="1"/>
      <c r="B5" s="14" t="s">
        <v>86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3"/>
    </row>
    <row r="7" spans="1:16" x14ac:dyDescent="0.2">
      <c r="D7" s="4" t="s">
        <v>87</v>
      </c>
      <c r="E7" s="6" t="s">
        <v>90</v>
      </c>
      <c r="F7" s="6"/>
      <c r="G7" s="6"/>
      <c r="H7" s="6"/>
      <c r="I7" s="6"/>
      <c r="J7" s="6"/>
      <c r="K7" s="6"/>
      <c r="L7" s="6"/>
      <c r="M7" s="6"/>
      <c r="N7" s="6"/>
      <c r="O7" s="6"/>
      <c r="P7" s="3"/>
    </row>
    <row r="10" spans="1:16" x14ac:dyDescent="0.2">
      <c r="B10" s="7"/>
      <c r="C10" s="7"/>
      <c r="D10" s="7" t="s">
        <v>13</v>
      </c>
      <c r="E10" s="7" t="s">
        <v>0</v>
      </c>
      <c r="F10" s="7" t="s">
        <v>1</v>
      </c>
      <c r="G10" s="7" t="s">
        <v>2</v>
      </c>
      <c r="H10" s="7" t="s">
        <v>3</v>
      </c>
      <c r="I10" s="7" t="s">
        <v>4</v>
      </c>
      <c r="J10" s="7" t="s">
        <v>5</v>
      </c>
      <c r="K10" s="7" t="s">
        <v>6</v>
      </c>
      <c r="L10" s="7" t="s">
        <v>7</v>
      </c>
      <c r="M10" s="7" t="s">
        <v>8</v>
      </c>
      <c r="N10" s="7" t="s">
        <v>9</v>
      </c>
      <c r="O10" s="7" t="s">
        <v>10</v>
      </c>
      <c r="P10" s="7" t="s">
        <v>11</v>
      </c>
    </row>
    <row r="11" spans="1:16" x14ac:dyDescent="0.2">
      <c r="B11" s="12" t="s">
        <v>12</v>
      </c>
      <c r="C11" s="12"/>
      <c r="D11" s="8">
        <f>D12+D20+D30+D40+D50+D60+D64+D72+D76</f>
        <v>138904313.28999999</v>
      </c>
      <c r="E11" s="8">
        <f t="shared" ref="E11:G11" si="0">E12+E20+E30+E40+E50+E60+E64+E72+E76</f>
        <v>14077.349999999999</v>
      </c>
      <c r="F11" s="8">
        <f t="shared" si="0"/>
        <v>100167.81</v>
      </c>
      <c r="G11" s="8">
        <f t="shared" si="0"/>
        <v>822095.41000000015</v>
      </c>
      <c r="H11" s="8">
        <f t="shared" ref="H11" si="1">H12+H20+H30+H40+H50+H60+H64+H72+H76</f>
        <v>3209923.3699999996</v>
      </c>
      <c r="I11" s="8">
        <f t="shared" ref="I11:J11" si="2">I12+I20+I30+I40+I50+I60+I64+I72+I76</f>
        <v>6658428.6799999988</v>
      </c>
      <c r="J11" s="8">
        <f t="shared" si="2"/>
        <v>8707254.2199999988</v>
      </c>
      <c r="K11" s="8">
        <f t="shared" ref="K11" si="3">K12+K20+K30+K40+K50+K60+K64+K72+K76</f>
        <v>9124532.9299999997</v>
      </c>
      <c r="L11" s="8">
        <f t="shared" ref="L11:M11" si="4">L12+L20+L30+L40+L50+L60+L64+L72+L76</f>
        <v>13679749.18</v>
      </c>
      <c r="M11" s="8">
        <f t="shared" si="4"/>
        <v>15983067.309999999</v>
      </c>
      <c r="N11" s="8">
        <f t="shared" ref="N11" si="5">N12+N20+N30+N40+N50+N60+N64+N72+N76</f>
        <v>20227918.240000002</v>
      </c>
      <c r="O11" s="8">
        <f t="shared" ref="O11:P11" si="6">O12+O20+O30+O40+O50+O60+O64+O72+O76</f>
        <v>23611829.150000002</v>
      </c>
      <c r="P11" s="8">
        <f t="shared" si="6"/>
        <v>36765269.640000001</v>
      </c>
    </row>
    <row r="12" spans="1:16" x14ac:dyDescent="0.2">
      <c r="B12" s="15" t="s">
        <v>14</v>
      </c>
      <c r="C12" s="15"/>
      <c r="D12" s="9">
        <f>SUM(D13:D19)</f>
        <v>106951674.79000001</v>
      </c>
      <c r="E12" s="9">
        <f t="shared" ref="E12:P12" si="7">SUM(E13:E19)</f>
        <v>0</v>
      </c>
      <c r="F12" s="9">
        <f>SUM(F13:F19)</f>
        <v>70720.66</v>
      </c>
      <c r="G12" s="9">
        <f t="shared" si="7"/>
        <v>711702.31</v>
      </c>
      <c r="H12" s="9">
        <f t="shared" si="7"/>
        <v>2989028.1899999995</v>
      </c>
      <c r="I12" s="9">
        <f t="shared" si="7"/>
        <v>5931656.6799999988</v>
      </c>
      <c r="J12" s="9">
        <f t="shared" si="7"/>
        <v>7331600.8500000006</v>
      </c>
      <c r="K12" s="9">
        <f t="shared" si="7"/>
        <v>7421950.8500000006</v>
      </c>
      <c r="L12" s="9">
        <f t="shared" si="7"/>
        <v>11503763.029999999</v>
      </c>
      <c r="M12" s="9">
        <f t="shared" si="7"/>
        <v>12533774.24</v>
      </c>
      <c r="N12" s="9">
        <f t="shared" si="7"/>
        <v>15758368.85</v>
      </c>
      <c r="O12" s="9">
        <f t="shared" si="7"/>
        <v>17875578.82</v>
      </c>
      <c r="P12" s="9">
        <f t="shared" si="7"/>
        <v>24823530.310000002</v>
      </c>
    </row>
    <row r="13" spans="1:16" x14ac:dyDescent="0.2">
      <c r="B13" s="10"/>
      <c r="C13" s="11" t="s">
        <v>15</v>
      </c>
      <c r="D13" s="9">
        <f>SUM(E13:P13)</f>
        <v>70887424.870000005</v>
      </c>
      <c r="E13" s="9">
        <v>0</v>
      </c>
      <c r="F13" s="9">
        <v>703.55</v>
      </c>
      <c r="G13" s="9">
        <v>480361.89</v>
      </c>
      <c r="H13" s="9">
        <v>2460789.71</v>
      </c>
      <c r="I13" s="9">
        <v>4451645.3499999996</v>
      </c>
      <c r="J13" s="9">
        <v>5490808.6500000004</v>
      </c>
      <c r="K13" s="9">
        <v>5490808.6500000004</v>
      </c>
      <c r="L13" s="9">
        <v>7541778.79</v>
      </c>
      <c r="M13" s="9">
        <v>8107463.7800000003</v>
      </c>
      <c r="N13" s="9">
        <v>10447832.279999999</v>
      </c>
      <c r="O13" s="9">
        <v>12015485.15</v>
      </c>
      <c r="P13" s="9">
        <v>14399747.07</v>
      </c>
    </row>
    <row r="14" spans="1:16" x14ac:dyDescent="0.2">
      <c r="B14" s="10"/>
      <c r="C14" s="11" t="s">
        <v>16</v>
      </c>
      <c r="D14" s="9">
        <f>SUM(E14:P14)</f>
        <v>12787960.720000001</v>
      </c>
      <c r="E14" s="9">
        <v>0</v>
      </c>
      <c r="F14" s="9">
        <v>0</v>
      </c>
      <c r="G14" s="9">
        <v>78328.88</v>
      </c>
      <c r="H14" s="9">
        <v>78328.88</v>
      </c>
      <c r="I14" s="9">
        <v>155396.51</v>
      </c>
      <c r="J14" s="9">
        <v>331652.08</v>
      </c>
      <c r="K14" s="9">
        <v>331652.08</v>
      </c>
      <c r="L14" s="9">
        <v>1771007.82</v>
      </c>
      <c r="M14" s="9">
        <v>1931389.7</v>
      </c>
      <c r="N14" s="9">
        <v>2370034.08</v>
      </c>
      <c r="O14" s="9">
        <v>2623495.41</v>
      </c>
      <c r="P14" s="9">
        <v>3116675.28</v>
      </c>
    </row>
    <row r="15" spans="1:16" x14ac:dyDescent="0.2">
      <c r="B15" s="10"/>
      <c r="C15" s="11" t="s">
        <v>17</v>
      </c>
      <c r="D15" s="9">
        <f t="shared" ref="D15:D78" si="8">SUM(E15:P15)</f>
        <v>7693589.3700000001</v>
      </c>
      <c r="E15" s="9">
        <v>0</v>
      </c>
      <c r="F15" s="9">
        <v>1867.11</v>
      </c>
      <c r="G15" s="9">
        <v>1867.11</v>
      </c>
      <c r="H15" s="9">
        <v>1867.11</v>
      </c>
      <c r="I15" s="9">
        <v>579627.68000000005</v>
      </c>
      <c r="J15" s="9">
        <v>579627.68000000005</v>
      </c>
      <c r="K15" s="9">
        <v>579627.68000000005</v>
      </c>
      <c r="L15" s="9">
        <v>579627.68000000005</v>
      </c>
      <c r="M15" s="9">
        <v>775052.84</v>
      </c>
      <c r="N15" s="9">
        <v>779567.56</v>
      </c>
      <c r="O15" s="9">
        <v>788789.75</v>
      </c>
      <c r="P15" s="9">
        <v>3026067.17</v>
      </c>
    </row>
    <row r="16" spans="1:16" x14ac:dyDescent="0.2">
      <c r="B16" s="10"/>
      <c r="C16" s="11" t="s">
        <v>18</v>
      </c>
      <c r="D16" s="9">
        <f t="shared" si="8"/>
        <v>12062486.5</v>
      </c>
      <c r="E16" s="9">
        <v>0</v>
      </c>
      <c r="F16" s="9">
        <v>68150</v>
      </c>
      <c r="G16" s="9">
        <v>151144.43</v>
      </c>
      <c r="H16" s="9">
        <v>381396.69</v>
      </c>
      <c r="I16" s="9">
        <v>631726.37</v>
      </c>
      <c r="J16" s="9">
        <v>771292.32</v>
      </c>
      <c r="K16" s="9">
        <v>861642.32</v>
      </c>
      <c r="L16" s="9">
        <v>1261748.8999999999</v>
      </c>
      <c r="M16" s="9">
        <v>1339278.7</v>
      </c>
      <c r="N16" s="9">
        <v>1654993.27</v>
      </c>
      <c r="O16" s="9">
        <v>1865684.05</v>
      </c>
      <c r="P16" s="9">
        <v>3075429.45</v>
      </c>
    </row>
    <row r="17" spans="2:16" x14ac:dyDescent="0.2">
      <c r="B17" s="10"/>
      <c r="C17" s="11" t="s">
        <v>19</v>
      </c>
      <c r="D17" s="9">
        <f t="shared" si="8"/>
        <v>3520213.33</v>
      </c>
      <c r="E17" s="9">
        <v>0</v>
      </c>
      <c r="F17" s="9">
        <v>0</v>
      </c>
      <c r="G17" s="9">
        <v>0</v>
      </c>
      <c r="H17" s="9">
        <v>66645.8</v>
      </c>
      <c r="I17" s="9">
        <v>113260.77</v>
      </c>
      <c r="J17" s="9">
        <v>158220.12</v>
      </c>
      <c r="K17" s="9">
        <v>158220.12</v>
      </c>
      <c r="L17" s="9">
        <v>349599.84</v>
      </c>
      <c r="M17" s="9">
        <v>380589.22</v>
      </c>
      <c r="N17" s="9">
        <v>505941.66</v>
      </c>
      <c r="O17" s="9">
        <v>582124.46</v>
      </c>
      <c r="P17" s="9">
        <v>1205611.3400000001</v>
      </c>
    </row>
    <row r="18" spans="2:16" x14ac:dyDescent="0.2">
      <c r="B18" s="10"/>
      <c r="C18" s="11" t="s">
        <v>20</v>
      </c>
      <c r="D18" s="9">
        <f t="shared" si="8"/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2:16" x14ac:dyDescent="0.2">
      <c r="B19" s="10"/>
      <c r="C19" s="11" t="s">
        <v>21</v>
      </c>
      <c r="D19" s="9">
        <f t="shared" si="8"/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2:16" x14ac:dyDescent="0.2">
      <c r="B20" s="15" t="s">
        <v>22</v>
      </c>
      <c r="C20" s="15"/>
      <c r="D20" s="9">
        <f>SUM(E20:P20)</f>
        <v>5594957.5800000001</v>
      </c>
      <c r="E20" s="9">
        <f>SUM(E21:E29)</f>
        <v>4295.9399999999996</v>
      </c>
      <c r="F20" s="9">
        <f t="shared" ref="F20:P20" si="9">SUM(F21:F29)</f>
        <v>6256.37</v>
      </c>
      <c r="G20" s="9">
        <f t="shared" si="9"/>
        <v>31719.91</v>
      </c>
      <c r="H20" s="9">
        <f t="shared" si="9"/>
        <v>32456.560000000001</v>
      </c>
      <c r="I20" s="9">
        <f t="shared" si="9"/>
        <v>154140.43</v>
      </c>
      <c r="J20" s="9">
        <f t="shared" si="9"/>
        <v>248461.76</v>
      </c>
      <c r="K20" s="9">
        <f t="shared" si="9"/>
        <v>261647.68</v>
      </c>
      <c r="L20" s="9">
        <f t="shared" si="9"/>
        <v>331937.96999999997</v>
      </c>
      <c r="M20" s="9">
        <f t="shared" si="9"/>
        <v>521764.7</v>
      </c>
      <c r="N20" s="9">
        <f t="shared" si="9"/>
        <v>673589.79000000015</v>
      </c>
      <c r="O20" s="9">
        <f t="shared" si="9"/>
        <v>845163.27</v>
      </c>
      <c r="P20" s="9">
        <f t="shared" si="9"/>
        <v>2483523.1999999997</v>
      </c>
    </row>
    <row r="21" spans="2:16" x14ac:dyDescent="0.2">
      <c r="B21" s="10"/>
      <c r="C21" s="11" t="s">
        <v>23</v>
      </c>
      <c r="D21" s="9">
        <f>SUM(E21:P21)</f>
        <v>1206820.7</v>
      </c>
      <c r="E21" s="9">
        <v>0</v>
      </c>
      <c r="F21" s="9">
        <v>0</v>
      </c>
      <c r="G21" s="9">
        <v>15198.44</v>
      </c>
      <c r="H21" s="9">
        <v>15545.28</v>
      </c>
      <c r="I21" s="9">
        <v>48202.93</v>
      </c>
      <c r="J21" s="9">
        <v>48875.93</v>
      </c>
      <c r="K21" s="9">
        <v>48875.93</v>
      </c>
      <c r="L21" s="9">
        <v>49179.93</v>
      </c>
      <c r="M21" s="9">
        <v>160189.28</v>
      </c>
      <c r="N21" s="9">
        <v>175437.89</v>
      </c>
      <c r="O21" s="9">
        <v>179764.85</v>
      </c>
      <c r="P21" s="9">
        <v>465550.24</v>
      </c>
    </row>
    <row r="22" spans="2:16" x14ac:dyDescent="0.2">
      <c r="B22" s="10"/>
      <c r="C22" s="11" t="s">
        <v>24</v>
      </c>
      <c r="D22" s="9">
        <f t="shared" si="8"/>
        <v>1951586.77</v>
      </c>
      <c r="E22" s="9">
        <v>4295.9399999999996</v>
      </c>
      <c r="F22" s="9">
        <v>4295.9399999999996</v>
      </c>
      <c r="G22" s="9">
        <v>12295.94</v>
      </c>
      <c r="H22" s="9">
        <v>12544.27</v>
      </c>
      <c r="I22" s="9">
        <v>73127.12</v>
      </c>
      <c r="J22" s="9">
        <v>90759.65</v>
      </c>
      <c r="K22" s="9">
        <v>102534.34</v>
      </c>
      <c r="L22" s="9">
        <v>127926.59</v>
      </c>
      <c r="M22" s="9">
        <v>168511.61</v>
      </c>
      <c r="N22" s="9">
        <v>245859.95</v>
      </c>
      <c r="O22" s="9">
        <v>301161.78000000003</v>
      </c>
      <c r="P22" s="9">
        <v>808273.64</v>
      </c>
    </row>
    <row r="23" spans="2:16" x14ac:dyDescent="0.2">
      <c r="B23" s="10"/>
      <c r="C23" s="11" t="s">
        <v>25</v>
      </c>
      <c r="D23" s="9">
        <f t="shared" si="8"/>
        <v>34699.65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1993.2</v>
      </c>
      <c r="P23" s="9">
        <v>32706.45</v>
      </c>
    </row>
    <row r="24" spans="2:16" x14ac:dyDescent="0.2">
      <c r="B24" s="10"/>
      <c r="C24" s="11" t="s">
        <v>26</v>
      </c>
      <c r="D24" s="9">
        <f t="shared" si="8"/>
        <v>989770.88000000012</v>
      </c>
      <c r="E24" s="9">
        <v>0</v>
      </c>
      <c r="F24" s="9">
        <v>106.63</v>
      </c>
      <c r="G24" s="9">
        <v>1879.23</v>
      </c>
      <c r="H24" s="9">
        <v>2021.21</v>
      </c>
      <c r="I24" s="9">
        <v>26345.58</v>
      </c>
      <c r="J24" s="9">
        <v>49969.17</v>
      </c>
      <c r="K24" s="9">
        <v>49969.17</v>
      </c>
      <c r="L24" s="9">
        <v>70305.5</v>
      </c>
      <c r="M24" s="9">
        <v>71692.5</v>
      </c>
      <c r="N24" s="9">
        <v>101738.89</v>
      </c>
      <c r="O24" s="9">
        <v>163385.95000000001</v>
      </c>
      <c r="P24" s="9">
        <v>452357.05</v>
      </c>
    </row>
    <row r="25" spans="2:16" x14ac:dyDescent="0.2">
      <c r="B25" s="10"/>
      <c r="C25" s="11" t="s">
        <v>27</v>
      </c>
      <c r="D25" s="9">
        <f t="shared" si="8"/>
        <v>362389.83999999997</v>
      </c>
      <c r="E25" s="9">
        <v>0</v>
      </c>
      <c r="F25" s="9">
        <v>313.3</v>
      </c>
      <c r="G25" s="9">
        <v>313.3</v>
      </c>
      <c r="H25" s="9">
        <v>313.3</v>
      </c>
      <c r="I25" s="9">
        <v>4432.3</v>
      </c>
      <c r="J25" s="9">
        <v>9539.18</v>
      </c>
      <c r="K25" s="9">
        <v>10593.41</v>
      </c>
      <c r="L25" s="9">
        <v>34695.120000000003</v>
      </c>
      <c r="M25" s="9">
        <v>34695.120000000003</v>
      </c>
      <c r="N25" s="9">
        <v>57050.99</v>
      </c>
      <c r="O25" s="9">
        <v>66918.289999999994</v>
      </c>
      <c r="P25" s="9">
        <v>143525.53</v>
      </c>
    </row>
    <row r="26" spans="2:16" x14ac:dyDescent="0.2">
      <c r="B26" s="10"/>
      <c r="C26" s="11" t="s">
        <v>28</v>
      </c>
      <c r="D26" s="9">
        <f t="shared" si="8"/>
        <v>348600.55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2348.27</v>
      </c>
      <c r="O26" s="9">
        <v>3348.35</v>
      </c>
      <c r="P26" s="9">
        <v>342903.93</v>
      </c>
    </row>
    <row r="27" spans="2:16" x14ac:dyDescent="0.2">
      <c r="B27" s="10"/>
      <c r="C27" s="11" t="s">
        <v>29</v>
      </c>
      <c r="D27" s="9">
        <f t="shared" si="8"/>
        <v>285747.71999999997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7243.91</v>
      </c>
      <c r="K27" s="9">
        <v>7243.91</v>
      </c>
      <c r="L27" s="9">
        <v>7243.91</v>
      </c>
      <c r="M27" s="9">
        <v>40462.370000000003</v>
      </c>
      <c r="N27" s="9">
        <v>40462.370000000003</v>
      </c>
      <c r="O27" s="9">
        <v>62112.37</v>
      </c>
      <c r="P27" s="9">
        <v>120978.88</v>
      </c>
    </row>
    <row r="28" spans="2:16" x14ac:dyDescent="0.2">
      <c r="B28" s="10"/>
      <c r="C28" s="11" t="s">
        <v>30</v>
      </c>
      <c r="D28" s="9">
        <f t="shared" si="8"/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2:16" x14ac:dyDescent="0.2">
      <c r="B29" s="10"/>
      <c r="C29" s="11" t="s">
        <v>31</v>
      </c>
      <c r="D29" s="9">
        <f t="shared" si="8"/>
        <v>415341.47</v>
      </c>
      <c r="E29" s="9">
        <v>0</v>
      </c>
      <c r="F29" s="9">
        <v>1540.5</v>
      </c>
      <c r="G29" s="9">
        <v>2033</v>
      </c>
      <c r="H29" s="9">
        <v>2032.5</v>
      </c>
      <c r="I29" s="9">
        <v>2032.5</v>
      </c>
      <c r="J29" s="9">
        <v>42073.919999999998</v>
      </c>
      <c r="K29" s="9">
        <v>42430.92</v>
      </c>
      <c r="L29" s="9">
        <v>42586.92</v>
      </c>
      <c r="M29" s="9">
        <v>46213.82</v>
      </c>
      <c r="N29" s="9">
        <v>50691.43</v>
      </c>
      <c r="O29" s="9">
        <v>66478.48</v>
      </c>
      <c r="P29" s="9">
        <v>117227.48</v>
      </c>
    </row>
    <row r="30" spans="2:16" x14ac:dyDescent="0.2">
      <c r="B30" s="15" t="s">
        <v>32</v>
      </c>
      <c r="C30" s="15"/>
      <c r="D30" s="9">
        <f t="shared" si="8"/>
        <v>24356130.68</v>
      </c>
      <c r="E30" s="9">
        <f>SUM(E31:E39)</f>
        <v>9781.41</v>
      </c>
      <c r="F30" s="9">
        <f t="shared" ref="F30:P30" si="10">SUM(F31:F39)</f>
        <v>22967.78</v>
      </c>
      <c r="G30" s="9">
        <f t="shared" si="10"/>
        <v>78450.19</v>
      </c>
      <c r="H30" s="9">
        <f t="shared" si="10"/>
        <v>176133.22</v>
      </c>
      <c r="I30" s="9">
        <f t="shared" si="10"/>
        <v>543732.03</v>
      </c>
      <c r="J30" s="9">
        <f t="shared" si="10"/>
        <v>1083570.07</v>
      </c>
      <c r="K30" s="9">
        <f t="shared" si="10"/>
        <v>1362328.9499999997</v>
      </c>
      <c r="L30" s="9">
        <f t="shared" si="10"/>
        <v>1742986.7300000002</v>
      </c>
      <c r="M30" s="9">
        <f t="shared" si="10"/>
        <v>2821096.5</v>
      </c>
      <c r="N30" s="9">
        <f t="shared" si="10"/>
        <v>3627729.12</v>
      </c>
      <c r="O30" s="9">
        <f t="shared" si="10"/>
        <v>4640795.26</v>
      </c>
      <c r="P30" s="9">
        <f t="shared" si="10"/>
        <v>8246559.4199999999</v>
      </c>
    </row>
    <row r="31" spans="2:16" x14ac:dyDescent="0.2">
      <c r="B31" s="10"/>
      <c r="C31" s="11" t="s">
        <v>33</v>
      </c>
      <c r="D31" s="9">
        <f t="shared" si="8"/>
        <v>2206482.25</v>
      </c>
      <c r="E31" s="9">
        <v>0</v>
      </c>
      <c r="F31" s="9">
        <v>6704</v>
      </c>
      <c r="G31" s="9">
        <v>13196</v>
      </c>
      <c r="H31" s="9">
        <v>18661</v>
      </c>
      <c r="I31" s="9">
        <v>27449.68</v>
      </c>
      <c r="J31" s="9">
        <v>54683.51</v>
      </c>
      <c r="K31" s="9">
        <v>83262.55</v>
      </c>
      <c r="L31" s="9">
        <v>98285.55</v>
      </c>
      <c r="M31" s="9">
        <v>365014.55</v>
      </c>
      <c r="N31" s="9">
        <v>418851.9</v>
      </c>
      <c r="O31" s="9">
        <v>420084.9</v>
      </c>
      <c r="P31" s="9">
        <v>700288.61</v>
      </c>
    </row>
    <row r="32" spans="2:16" x14ac:dyDescent="0.2">
      <c r="B32" s="10"/>
      <c r="C32" s="11" t="s">
        <v>34</v>
      </c>
      <c r="D32" s="9">
        <f t="shared" si="8"/>
        <v>844548.19</v>
      </c>
      <c r="E32" s="9">
        <v>0</v>
      </c>
      <c r="F32" s="9">
        <v>0</v>
      </c>
      <c r="G32" s="9">
        <v>0</v>
      </c>
      <c r="H32" s="9">
        <v>0</v>
      </c>
      <c r="I32" s="9">
        <v>4152.08</v>
      </c>
      <c r="J32" s="9">
        <v>4152.08</v>
      </c>
      <c r="K32" s="9">
        <v>8687.68</v>
      </c>
      <c r="L32" s="9">
        <v>8687.68</v>
      </c>
      <c r="M32" s="9">
        <v>19487.689999999999</v>
      </c>
      <c r="N32" s="9">
        <v>35363.25</v>
      </c>
      <c r="O32" s="9">
        <v>137084.29</v>
      </c>
      <c r="P32" s="9">
        <v>626933.43999999994</v>
      </c>
    </row>
    <row r="33" spans="2:16" x14ac:dyDescent="0.2">
      <c r="B33" s="10"/>
      <c r="C33" s="11" t="s">
        <v>35</v>
      </c>
      <c r="D33" s="9">
        <f t="shared" si="8"/>
        <v>8003247.3499999996</v>
      </c>
      <c r="E33" s="9">
        <v>0</v>
      </c>
      <c r="F33" s="9">
        <v>0</v>
      </c>
      <c r="G33" s="9">
        <v>3373.4</v>
      </c>
      <c r="H33" s="9">
        <v>9323.4</v>
      </c>
      <c r="I33" s="9">
        <v>171925.56</v>
      </c>
      <c r="J33" s="9">
        <v>401693.31</v>
      </c>
      <c r="K33" s="9">
        <v>505474.01</v>
      </c>
      <c r="L33" s="9">
        <v>524546.28</v>
      </c>
      <c r="M33" s="9">
        <v>963139.07</v>
      </c>
      <c r="N33" s="9">
        <v>1108482.3400000001</v>
      </c>
      <c r="O33" s="9">
        <v>1640073.37</v>
      </c>
      <c r="P33" s="9">
        <v>2675216.61</v>
      </c>
    </row>
    <row r="34" spans="2:16" x14ac:dyDescent="0.2">
      <c r="B34" s="10"/>
      <c r="C34" s="11" t="s">
        <v>36</v>
      </c>
      <c r="D34" s="9">
        <f t="shared" si="8"/>
        <v>322813.65000000002</v>
      </c>
      <c r="E34" s="9">
        <v>1900.96</v>
      </c>
      <c r="F34" s="9">
        <v>1900.96</v>
      </c>
      <c r="G34" s="9">
        <v>2107.44</v>
      </c>
      <c r="H34" s="9">
        <v>2730.59</v>
      </c>
      <c r="I34" s="9">
        <v>3186.82</v>
      </c>
      <c r="J34" s="9">
        <v>3186.82</v>
      </c>
      <c r="K34" s="9">
        <v>3186.82</v>
      </c>
      <c r="L34" s="9">
        <v>9697.17</v>
      </c>
      <c r="M34" s="9">
        <v>20264.75</v>
      </c>
      <c r="N34" s="9">
        <v>67110.289999999994</v>
      </c>
      <c r="O34" s="9">
        <v>68711.58</v>
      </c>
      <c r="P34" s="9">
        <v>138829.45000000001</v>
      </c>
    </row>
    <row r="35" spans="2:16" x14ac:dyDescent="0.2">
      <c r="B35" s="10"/>
      <c r="C35" s="11" t="s">
        <v>37</v>
      </c>
      <c r="D35" s="9">
        <f t="shared" si="8"/>
        <v>5606422.7299999995</v>
      </c>
      <c r="E35" s="9">
        <v>0</v>
      </c>
      <c r="F35" s="9">
        <v>2463.2800000000002</v>
      </c>
      <c r="G35" s="9">
        <v>2463.2800000000002</v>
      </c>
      <c r="H35" s="9">
        <v>26546.32</v>
      </c>
      <c r="I35" s="9">
        <v>29465.35</v>
      </c>
      <c r="J35" s="9">
        <v>230556.79999999999</v>
      </c>
      <c r="K35" s="9">
        <v>341367.3</v>
      </c>
      <c r="L35" s="9">
        <v>493933.35</v>
      </c>
      <c r="M35" s="9">
        <v>611557.13</v>
      </c>
      <c r="N35" s="9">
        <v>774122.7</v>
      </c>
      <c r="O35" s="9">
        <v>926987.76</v>
      </c>
      <c r="P35" s="9">
        <v>2166959.46</v>
      </c>
    </row>
    <row r="36" spans="2:16" x14ac:dyDescent="0.2">
      <c r="B36" s="10"/>
      <c r="C36" s="11" t="s">
        <v>38</v>
      </c>
      <c r="D36" s="9">
        <f t="shared" si="8"/>
        <v>1139071.49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18248.25</v>
      </c>
      <c r="K36" s="9">
        <v>18248.25</v>
      </c>
      <c r="L36" s="9">
        <v>91038.33</v>
      </c>
      <c r="M36" s="9">
        <v>91038.33</v>
      </c>
      <c r="N36" s="9">
        <v>305485.94</v>
      </c>
      <c r="O36" s="9">
        <v>305485.94</v>
      </c>
      <c r="P36" s="9">
        <v>309526.45</v>
      </c>
    </row>
    <row r="37" spans="2:16" x14ac:dyDescent="0.2">
      <c r="B37" s="10"/>
      <c r="C37" s="11" t="s">
        <v>39</v>
      </c>
      <c r="D37" s="9">
        <f t="shared" si="8"/>
        <v>1608273.29</v>
      </c>
      <c r="E37" s="9">
        <v>2371.13</v>
      </c>
      <c r="F37" s="9">
        <v>5535.22</v>
      </c>
      <c r="G37" s="9">
        <v>27131.01</v>
      </c>
      <c r="H37" s="9">
        <v>57160.21</v>
      </c>
      <c r="I37" s="9">
        <v>96947.66</v>
      </c>
      <c r="J37" s="9">
        <v>118186.28</v>
      </c>
      <c r="K37" s="9">
        <v>127256.48</v>
      </c>
      <c r="L37" s="9">
        <v>150120.98000000001</v>
      </c>
      <c r="M37" s="9">
        <v>196198.99</v>
      </c>
      <c r="N37" s="9">
        <v>227886</v>
      </c>
      <c r="O37" s="9">
        <v>261525.74</v>
      </c>
      <c r="P37" s="9">
        <v>337953.59</v>
      </c>
    </row>
    <row r="38" spans="2:16" x14ac:dyDescent="0.2">
      <c r="B38" s="10"/>
      <c r="C38" s="11" t="s">
        <v>40</v>
      </c>
      <c r="D38" s="9">
        <f t="shared" si="8"/>
        <v>1261517.44</v>
      </c>
      <c r="E38" s="9">
        <v>4416.32</v>
      </c>
      <c r="F38" s="9">
        <v>4416.32</v>
      </c>
      <c r="G38" s="9">
        <v>4416.32</v>
      </c>
      <c r="H38" s="9">
        <v>4416.32</v>
      </c>
      <c r="I38" s="9">
        <v>72130.17</v>
      </c>
      <c r="J38" s="9">
        <v>94464.83</v>
      </c>
      <c r="K38" s="9">
        <v>115030.15</v>
      </c>
      <c r="L38" s="9">
        <v>122132.8</v>
      </c>
      <c r="M38" s="9">
        <v>138653.21</v>
      </c>
      <c r="N38" s="9">
        <v>181770.86</v>
      </c>
      <c r="O38" s="9">
        <v>197749.41</v>
      </c>
      <c r="P38" s="9">
        <v>321920.73</v>
      </c>
    </row>
    <row r="39" spans="2:16" x14ac:dyDescent="0.2">
      <c r="B39" s="10"/>
      <c r="C39" s="11" t="s">
        <v>41</v>
      </c>
      <c r="D39" s="9">
        <f t="shared" si="8"/>
        <v>3363754.29</v>
      </c>
      <c r="E39" s="9">
        <v>1093</v>
      </c>
      <c r="F39" s="9">
        <v>1948</v>
      </c>
      <c r="G39" s="9">
        <v>25762.74</v>
      </c>
      <c r="H39" s="9">
        <v>57295.38</v>
      </c>
      <c r="I39" s="9">
        <v>138474.71</v>
      </c>
      <c r="J39" s="9">
        <v>158398.19</v>
      </c>
      <c r="K39" s="9">
        <v>159815.71</v>
      </c>
      <c r="L39" s="9">
        <v>244544.59</v>
      </c>
      <c r="M39" s="9">
        <v>415742.78</v>
      </c>
      <c r="N39" s="9">
        <v>508655.84</v>
      </c>
      <c r="O39" s="9">
        <v>683092.27</v>
      </c>
      <c r="P39" s="9">
        <v>968931.08</v>
      </c>
    </row>
    <row r="40" spans="2:16" x14ac:dyDescent="0.2">
      <c r="B40" s="15" t="s">
        <v>42</v>
      </c>
      <c r="C40" s="15"/>
      <c r="D40" s="9">
        <f t="shared" si="8"/>
        <v>1181573.6000000001</v>
      </c>
      <c r="E40" s="9">
        <f>SUM(E41:E49)</f>
        <v>0</v>
      </c>
      <c r="F40" s="9">
        <f t="shared" ref="F40:P40" si="11">SUM(F41:F49)</f>
        <v>223</v>
      </c>
      <c r="G40" s="9">
        <f t="shared" si="11"/>
        <v>223</v>
      </c>
      <c r="H40" s="9">
        <f t="shared" si="11"/>
        <v>12305.4</v>
      </c>
      <c r="I40" s="9">
        <f t="shared" si="11"/>
        <v>28899.54</v>
      </c>
      <c r="J40" s="9">
        <f t="shared" si="11"/>
        <v>43621.54</v>
      </c>
      <c r="K40" s="9">
        <f t="shared" si="11"/>
        <v>78605.45</v>
      </c>
      <c r="L40" s="9">
        <f t="shared" si="11"/>
        <v>101061.45</v>
      </c>
      <c r="M40" s="9">
        <f t="shared" si="11"/>
        <v>106431.87</v>
      </c>
      <c r="N40" s="9">
        <f t="shared" si="11"/>
        <v>168230.48</v>
      </c>
      <c r="O40" s="9">
        <f t="shared" si="11"/>
        <v>250291.8</v>
      </c>
      <c r="P40" s="9">
        <f t="shared" si="11"/>
        <v>391680.07</v>
      </c>
    </row>
    <row r="41" spans="2:16" x14ac:dyDescent="0.2">
      <c r="B41" s="10"/>
      <c r="C41" s="11" t="s">
        <v>43</v>
      </c>
      <c r="D41" s="9">
        <f t="shared" si="8"/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2:16" x14ac:dyDescent="0.2">
      <c r="B42" s="10"/>
      <c r="C42" s="11" t="s">
        <v>44</v>
      </c>
      <c r="D42" s="9">
        <f t="shared" si="8"/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2:16" x14ac:dyDescent="0.2">
      <c r="B43" s="10"/>
      <c r="C43" s="11" t="s">
        <v>45</v>
      </c>
      <c r="D43" s="9">
        <f t="shared" si="8"/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2:16" x14ac:dyDescent="0.2">
      <c r="B44" s="10"/>
      <c r="C44" s="11" t="s">
        <v>46</v>
      </c>
      <c r="D44" s="9">
        <f t="shared" si="8"/>
        <v>1181573.6000000001</v>
      </c>
      <c r="E44" s="9">
        <v>0</v>
      </c>
      <c r="F44" s="9">
        <v>223</v>
      </c>
      <c r="G44" s="9">
        <v>223</v>
      </c>
      <c r="H44" s="9">
        <v>12305.4</v>
      </c>
      <c r="I44" s="9">
        <v>28899.54</v>
      </c>
      <c r="J44" s="9">
        <v>43621.54</v>
      </c>
      <c r="K44" s="9">
        <v>78605.45</v>
      </c>
      <c r="L44" s="9">
        <v>101061.45</v>
      </c>
      <c r="M44" s="9">
        <v>106431.87</v>
      </c>
      <c r="N44" s="9">
        <v>168230.48</v>
      </c>
      <c r="O44" s="9">
        <v>250291.8</v>
      </c>
      <c r="P44" s="9">
        <v>391680.07</v>
      </c>
    </row>
    <row r="45" spans="2:16" x14ac:dyDescent="0.2">
      <c r="B45" s="10"/>
      <c r="C45" s="11" t="s">
        <v>47</v>
      </c>
      <c r="D45" s="9">
        <f t="shared" si="8"/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2:16" x14ac:dyDescent="0.2">
      <c r="B46" s="10"/>
      <c r="C46" s="11" t="s">
        <v>48</v>
      </c>
      <c r="D46" s="9">
        <f t="shared" si="8"/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2:16" x14ac:dyDescent="0.2">
      <c r="B47" s="10"/>
      <c r="C47" s="11" t="s">
        <v>49</v>
      </c>
      <c r="D47" s="9">
        <f t="shared" si="8"/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2:16" x14ac:dyDescent="0.2">
      <c r="B48" s="10"/>
      <c r="C48" s="11" t="s">
        <v>50</v>
      </c>
      <c r="D48" s="9">
        <f t="shared" si="8"/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2:16" x14ac:dyDescent="0.2">
      <c r="B49" s="10"/>
      <c r="C49" s="11" t="s">
        <v>51</v>
      </c>
      <c r="D49" s="9">
        <f t="shared" si="8"/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2:16" x14ac:dyDescent="0.2">
      <c r="B50" s="15" t="s">
        <v>52</v>
      </c>
      <c r="C50" s="15"/>
      <c r="D50" s="9">
        <f t="shared" si="8"/>
        <v>0</v>
      </c>
      <c r="E50" s="9">
        <f>SUM(E51:E59)</f>
        <v>0</v>
      </c>
      <c r="F50" s="9">
        <f t="shared" ref="F50:P50" si="12">SUM(F51:F59)</f>
        <v>0</v>
      </c>
      <c r="G50" s="9">
        <f t="shared" si="12"/>
        <v>0</v>
      </c>
      <c r="H50" s="9">
        <f>SUM(H51:H59)</f>
        <v>0</v>
      </c>
      <c r="I50" s="9">
        <f t="shared" si="12"/>
        <v>0</v>
      </c>
      <c r="J50" s="9">
        <f t="shared" si="12"/>
        <v>0</v>
      </c>
      <c r="K50" s="9">
        <f t="shared" si="12"/>
        <v>0</v>
      </c>
      <c r="L50" s="9">
        <f t="shared" si="12"/>
        <v>0</v>
      </c>
      <c r="M50" s="9">
        <f t="shared" si="12"/>
        <v>0</v>
      </c>
      <c r="N50" s="9">
        <f t="shared" si="12"/>
        <v>0</v>
      </c>
      <c r="O50" s="9">
        <f t="shared" si="12"/>
        <v>0</v>
      </c>
      <c r="P50" s="9">
        <f t="shared" si="12"/>
        <v>0</v>
      </c>
    </row>
    <row r="51" spans="2:16" x14ac:dyDescent="0.2">
      <c r="B51" s="10"/>
      <c r="C51" s="11" t="s">
        <v>53</v>
      </c>
      <c r="D51" s="9">
        <f t="shared" si="8"/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</row>
    <row r="52" spans="2:16" x14ac:dyDescent="0.2">
      <c r="B52" s="10"/>
      <c r="C52" s="11" t="s">
        <v>54</v>
      </c>
      <c r="D52" s="9">
        <f t="shared" si="8"/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x14ac:dyDescent="0.2">
      <c r="B53" s="10"/>
      <c r="C53" s="11" t="s">
        <v>55</v>
      </c>
      <c r="D53" s="9">
        <f t="shared" si="8"/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2:16" x14ac:dyDescent="0.2">
      <c r="B54" s="10"/>
      <c r="C54" s="11" t="s">
        <v>56</v>
      </c>
      <c r="D54" s="9">
        <f t="shared" si="8"/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2:16" x14ac:dyDescent="0.2">
      <c r="B55" s="10"/>
      <c r="C55" s="11" t="s">
        <v>57</v>
      </c>
      <c r="D55" s="9">
        <f t="shared" si="8"/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</row>
    <row r="56" spans="2:16" x14ac:dyDescent="0.2">
      <c r="B56" s="10"/>
      <c r="C56" s="11" t="s">
        <v>58</v>
      </c>
      <c r="D56" s="9">
        <f t="shared" si="8"/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2:16" x14ac:dyDescent="0.2">
      <c r="B57" s="10"/>
      <c r="C57" s="11" t="s">
        <v>59</v>
      </c>
      <c r="D57" s="9">
        <f t="shared" si="8"/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2:16" x14ac:dyDescent="0.2">
      <c r="B58" s="10"/>
      <c r="C58" s="11" t="s">
        <v>60</v>
      </c>
      <c r="D58" s="9">
        <f t="shared" si="8"/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2:16" x14ac:dyDescent="0.2">
      <c r="B59" s="10"/>
      <c r="C59" s="11" t="s">
        <v>61</v>
      </c>
      <c r="D59" s="9">
        <f t="shared" si="8"/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</row>
    <row r="60" spans="2:16" x14ac:dyDescent="0.2">
      <c r="B60" s="15" t="s">
        <v>62</v>
      </c>
      <c r="C60" s="15"/>
      <c r="D60" s="9">
        <f t="shared" si="8"/>
        <v>0</v>
      </c>
      <c r="E60" s="9">
        <f>SUM(E61:E63)</f>
        <v>0</v>
      </c>
      <c r="F60" s="9">
        <f t="shared" ref="F60:P60" si="13">SUM(F61:F63)</f>
        <v>0</v>
      </c>
      <c r="G60" s="9">
        <f t="shared" si="13"/>
        <v>0</v>
      </c>
      <c r="H60" s="9">
        <f t="shared" si="13"/>
        <v>0</v>
      </c>
      <c r="I60" s="9">
        <f t="shared" si="13"/>
        <v>0</v>
      </c>
      <c r="J60" s="9">
        <f t="shared" si="13"/>
        <v>0</v>
      </c>
      <c r="K60" s="9">
        <f t="shared" si="13"/>
        <v>0</v>
      </c>
      <c r="L60" s="9">
        <f t="shared" si="13"/>
        <v>0</v>
      </c>
      <c r="M60" s="9">
        <f t="shared" si="13"/>
        <v>0</v>
      </c>
      <c r="N60" s="9">
        <f t="shared" si="13"/>
        <v>0</v>
      </c>
      <c r="O60" s="9">
        <f t="shared" si="13"/>
        <v>0</v>
      </c>
      <c r="P60" s="9">
        <f t="shared" si="13"/>
        <v>0</v>
      </c>
    </row>
    <row r="61" spans="2:16" x14ac:dyDescent="0.2">
      <c r="B61" s="10"/>
      <c r="C61" s="11" t="s">
        <v>63</v>
      </c>
      <c r="D61" s="9">
        <f t="shared" si="8"/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2:16" x14ac:dyDescent="0.2">
      <c r="B62" s="10"/>
      <c r="C62" s="11" t="s">
        <v>64</v>
      </c>
      <c r="D62" s="9">
        <f t="shared" si="8"/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2:16" x14ac:dyDescent="0.2">
      <c r="B63" s="10"/>
      <c r="C63" s="11" t="s">
        <v>65</v>
      </c>
      <c r="D63" s="9">
        <f t="shared" si="8"/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2:16" x14ac:dyDescent="0.2">
      <c r="B64" s="15" t="s">
        <v>66</v>
      </c>
      <c r="C64" s="15"/>
      <c r="D64" s="9">
        <f t="shared" si="8"/>
        <v>0</v>
      </c>
      <c r="E64" s="9">
        <f>SUM(E65:E71)</f>
        <v>0</v>
      </c>
      <c r="F64" s="9">
        <f t="shared" ref="F64:P64" si="14">SUM(F65:F71)</f>
        <v>0</v>
      </c>
      <c r="G64" s="9">
        <f t="shared" si="14"/>
        <v>0</v>
      </c>
      <c r="H64" s="9">
        <f t="shared" si="14"/>
        <v>0</v>
      </c>
      <c r="I64" s="9">
        <f t="shared" si="14"/>
        <v>0</v>
      </c>
      <c r="J64" s="9">
        <f t="shared" si="14"/>
        <v>0</v>
      </c>
      <c r="K64" s="9">
        <f t="shared" si="14"/>
        <v>0</v>
      </c>
      <c r="L64" s="9">
        <f t="shared" si="14"/>
        <v>0</v>
      </c>
      <c r="M64" s="9">
        <f t="shared" si="14"/>
        <v>0</v>
      </c>
      <c r="N64" s="9">
        <f t="shared" si="14"/>
        <v>0</v>
      </c>
      <c r="O64" s="9">
        <f t="shared" si="14"/>
        <v>0</v>
      </c>
      <c r="P64" s="9">
        <f t="shared" si="14"/>
        <v>0</v>
      </c>
    </row>
    <row r="65" spans="2:16" x14ac:dyDescent="0.2">
      <c r="B65" s="10"/>
      <c r="C65" s="11" t="s">
        <v>67</v>
      </c>
      <c r="D65" s="9">
        <f t="shared" si="8"/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2:16" x14ac:dyDescent="0.2">
      <c r="B66" s="10"/>
      <c r="C66" s="11" t="s">
        <v>68</v>
      </c>
      <c r="D66" s="9">
        <f t="shared" si="8"/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2:16" x14ac:dyDescent="0.2">
      <c r="B67" s="10"/>
      <c r="C67" s="11" t="s">
        <v>69</v>
      </c>
      <c r="D67" s="9">
        <f t="shared" si="8"/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</row>
    <row r="68" spans="2:16" x14ac:dyDescent="0.2">
      <c r="B68" s="10"/>
      <c r="C68" s="11" t="s">
        <v>70</v>
      </c>
      <c r="D68" s="9">
        <f t="shared" si="8"/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2:16" x14ac:dyDescent="0.2">
      <c r="B69" s="10"/>
      <c r="C69" s="11" t="s">
        <v>71</v>
      </c>
      <c r="D69" s="9">
        <f t="shared" si="8"/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2:16" x14ac:dyDescent="0.2">
      <c r="B70" s="10"/>
      <c r="C70" s="11" t="s">
        <v>72</v>
      </c>
      <c r="D70" s="9">
        <f t="shared" si="8"/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2:16" x14ac:dyDescent="0.2">
      <c r="B71" s="10"/>
      <c r="C71" s="11" t="s">
        <v>73</v>
      </c>
      <c r="D71" s="9">
        <f t="shared" si="8"/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</row>
    <row r="72" spans="2:16" x14ac:dyDescent="0.2">
      <c r="B72" s="15" t="s">
        <v>74</v>
      </c>
      <c r="C72" s="15"/>
      <c r="D72" s="9">
        <f t="shared" si="8"/>
        <v>0</v>
      </c>
      <c r="E72" s="9">
        <f>SUM(E73:E75)</f>
        <v>0</v>
      </c>
      <c r="F72" s="9">
        <f t="shared" ref="F72:P72" si="15">SUM(F73:F75)</f>
        <v>0</v>
      </c>
      <c r="G72" s="9">
        <f t="shared" si="15"/>
        <v>0</v>
      </c>
      <c r="H72" s="9">
        <f t="shared" si="15"/>
        <v>0</v>
      </c>
      <c r="I72" s="9">
        <f t="shared" si="15"/>
        <v>0</v>
      </c>
      <c r="J72" s="9">
        <f t="shared" si="15"/>
        <v>0</v>
      </c>
      <c r="K72" s="9">
        <f t="shared" si="15"/>
        <v>0</v>
      </c>
      <c r="L72" s="9">
        <f t="shared" si="15"/>
        <v>0</v>
      </c>
      <c r="M72" s="9">
        <f t="shared" si="15"/>
        <v>0</v>
      </c>
      <c r="N72" s="9">
        <f t="shared" si="15"/>
        <v>0</v>
      </c>
      <c r="O72" s="9">
        <f t="shared" si="15"/>
        <v>0</v>
      </c>
      <c r="P72" s="9">
        <f t="shared" si="15"/>
        <v>0</v>
      </c>
    </row>
    <row r="73" spans="2:16" x14ac:dyDescent="0.2">
      <c r="B73" s="10"/>
      <c r="C73" s="11" t="s">
        <v>75</v>
      </c>
      <c r="D73" s="9">
        <f t="shared" si="8"/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2:16" x14ac:dyDescent="0.2">
      <c r="B74" s="10"/>
      <c r="C74" s="11" t="s">
        <v>76</v>
      </c>
      <c r="D74" s="9">
        <f t="shared" si="8"/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2:16" x14ac:dyDescent="0.2">
      <c r="B75" s="10"/>
      <c r="C75" s="11" t="s">
        <v>77</v>
      </c>
      <c r="D75" s="9">
        <f t="shared" si="8"/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2:16" x14ac:dyDescent="0.2">
      <c r="B76" s="15" t="s">
        <v>78</v>
      </c>
      <c r="C76" s="15"/>
      <c r="D76" s="9">
        <f t="shared" si="8"/>
        <v>819976.64</v>
      </c>
      <c r="E76" s="9">
        <f>SUM(E77:E83)</f>
        <v>0</v>
      </c>
      <c r="F76" s="9">
        <f t="shared" ref="F76:O76" si="16">SUM(F77:F83)</f>
        <v>0</v>
      </c>
      <c r="G76" s="9">
        <f t="shared" si="16"/>
        <v>0</v>
      </c>
      <c r="H76" s="9">
        <f t="shared" si="16"/>
        <v>0</v>
      </c>
      <c r="I76" s="9">
        <f t="shared" si="16"/>
        <v>0</v>
      </c>
      <c r="J76" s="9">
        <f t="shared" si="16"/>
        <v>0</v>
      </c>
      <c r="K76" s="9">
        <f t="shared" si="16"/>
        <v>0</v>
      </c>
      <c r="L76" s="9">
        <f t="shared" si="16"/>
        <v>0</v>
      </c>
      <c r="M76" s="9">
        <f t="shared" si="16"/>
        <v>0</v>
      </c>
      <c r="N76" s="9">
        <f t="shared" si="16"/>
        <v>0</v>
      </c>
      <c r="O76" s="9">
        <f t="shared" si="16"/>
        <v>0</v>
      </c>
      <c r="P76" s="9">
        <f>SUM(P77:P83)</f>
        <v>819976.64</v>
      </c>
    </row>
    <row r="77" spans="2:16" x14ac:dyDescent="0.2">
      <c r="B77" s="10"/>
      <c r="C77" s="11" t="s">
        <v>79</v>
      </c>
      <c r="D77" s="9">
        <f>SUM(E77:P77)</f>
        <v>819976.64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819976.64</v>
      </c>
    </row>
    <row r="78" spans="2:16" x14ac:dyDescent="0.2">
      <c r="B78" s="10"/>
      <c r="C78" s="11" t="s">
        <v>80</v>
      </c>
      <c r="D78" s="9">
        <f t="shared" si="8"/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2:16" x14ac:dyDescent="0.2">
      <c r="B79" s="10"/>
      <c r="C79" s="11" t="s">
        <v>81</v>
      </c>
      <c r="D79" s="9">
        <f t="shared" ref="D79:D83" si="17">SUM(E79:P79)</f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</row>
    <row r="80" spans="2:16" x14ac:dyDescent="0.2">
      <c r="B80" s="10"/>
      <c r="C80" s="11" t="s">
        <v>82</v>
      </c>
      <c r="D80" s="9">
        <f t="shared" si="17"/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2:16" x14ac:dyDescent="0.2">
      <c r="B81" s="10"/>
      <c r="C81" s="11" t="s">
        <v>83</v>
      </c>
      <c r="D81" s="9">
        <f t="shared" si="17"/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2:16" x14ac:dyDescent="0.2">
      <c r="B82" s="10"/>
      <c r="C82" s="11" t="s">
        <v>84</v>
      </c>
      <c r="D82" s="9">
        <f t="shared" si="17"/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2:16" x14ac:dyDescent="0.2">
      <c r="B83" s="10"/>
      <c r="C83" s="11" t="s">
        <v>85</v>
      </c>
      <c r="D83" s="9">
        <f t="shared" si="17"/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O6"/>
    <mergeCell ref="B3:P3"/>
    <mergeCell ref="B4:P4"/>
    <mergeCell ref="B5:P5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del Presupuesto de 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Ines</cp:lastModifiedBy>
  <cp:lastPrinted>2014-03-24T20:12:54Z</cp:lastPrinted>
  <dcterms:created xsi:type="dcterms:W3CDTF">2014-01-23T15:01:32Z</dcterms:created>
  <dcterms:modified xsi:type="dcterms:W3CDTF">2018-04-26T20:24:12Z</dcterms:modified>
</cp:coreProperties>
</file>