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  <c r="E18" i="1"/>
  <c r="F18" i="1" s="1"/>
  <c r="D18" i="1"/>
  <c r="F17" i="1"/>
  <c r="K17" i="1" s="1"/>
  <c r="K16" i="1"/>
  <c r="F16" i="1"/>
  <c r="F15" i="1"/>
  <c r="K15" i="1" s="1"/>
  <c r="K14" i="1"/>
  <c r="F14" i="1"/>
  <c r="F13" i="1"/>
  <c r="K13" i="1" s="1"/>
  <c r="E12" i="1"/>
  <c r="F12" i="1" s="1"/>
  <c r="K12" i="1" l="1"/>
  <c r="H12" i="1" s="1"/>
  <c r="H18" i="1" s="1"/>
  <c r="K18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<sst xmlns="http://schemas.openxmlformats.org/spreadsheetml/2006/main" count="26" uniqueCount="26">
  <si>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</si>
  <si>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</si>
  <si>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AL 31 DE DICIEMBRE DEL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</si>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</sst>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0" borderId="3" xfId="0" applyFont="1" applyBorder="1"/>
    <xf numFmtId="4" fontId="2" fillId="0" borderId="0" xfId="0" applyNumberFormat="1" applyFont="1"/>
    <xf numFmtId="0" fontId="2" fillId="2" borderId="5" xfId="0" applyFont="1" applyFill="1" applyBorder="1" applyAlignment="1">
      <alignment horizontal="justify" vertical="center" wrapText="1"/>
    </xf>
    <xf numFmtId="4" fontId="0" fillId="0" borderId="6" xfId="0" applyNumberFormat="1" applyBorder="1"/>
    <xf numFmtId="0" fontId="2" fillId="2" borderId="5" xfId="0" applyFont="1" applyFill="1" applyBorder="1" applyAlignment="1">
      <alignment horizontal="justify" vertical="top" wrapText="1"/>
    </xf>
    <xf numFmtId="43" fontId="2" fillId="2" borderId="6" xfId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/>
    <xf numFmtId="0" fontId="6" fillId="2" borderId="0" xfId="0" applyFont="1" applyFill="1"/>
    <xf numFmtId="0" fontId="6" fillId="2" borderId="7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164" fontId="6" fillId="2" borderId="8" xfId="1" applyNumberFormat="1" applyFont="1" applyFill="1" applyBorder="1" applyAlignment="1">
      <alignment horizontal="right" vertical="top" wrapText="1"/>
    </xf>
    <xf numFmtId="0" fontId="6" fillId="0" borderId="0" xfId="0" applyFont="1"/>
    <xf numFmtId="0" fontId="4" fillId="2" borderId="0" xfId="0" applyFont="1" applyFill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23</xdr:row>
      <xdr:rowOff>16248</xdr:rowOff>
    </xdr:from>
    <xdr:to>
      <xdr:col>9</xdr:col>
      <xdr:colOff>683559</xdr:colOff>
      <xdr:row>27</xdr:row>
      <xdr:rowOff>28943</xdr:rowOff>
    </xdr:to>
    <xdr:sp macro="" textlink="">
      <xdr:nvSpPr>
        <xdr:cNvPr id="2" name="9 CuadroTexto"/>
        <xdr:cNvSpPr txBox="1"/>
      </xdr:nvSpPr>
      <xdr:spPr>
        <a:xfrm>
          <a:off x="6998074" y="4254873"/>
          <a:ext cx="3029510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1030941</xdr:colOff>
      <xdr:row>23</xdr:row>
      <xdr:rowOff>44823</xdr:rowOff>
    </xdr:from>
    <xdr:to>
      <xdr:col>2</xdr:col>
      <xdr:colOff>2779059</xdr:colOff>
      <xdr:row>27</xdr:row>
      <xdr:rowOff>28943</xdr:rowOff>
    </xdr:to>
    <xdr:sp macro="" textlink="">
      <xdr:nvSpPr>
        <xdr:cNvPr id="3" name="6 CuadroTexto"/>
        <xdr:cNvSpPr txBox="1"/>
      </xdr:nvSpPr>
      <xdr:spPr>
        <a:xfrm>
          <a:off x="1402416" y="4473948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showGridLines="0" tabSelected="1" topLeftCell="A9" workbookViewId="0">
      <selection activeCell="H22" sqref="H22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3.85546875" style="3" bestFit="1" customWidth="1"/>
    <col min="5" max="5" width="13.42578125" style="3" customWidth="1"/>
    <col min="6" max="6" width="13.140625" style="3" bestFit="1" customWidth="1"/>
    <col min="7" max="7" width="13.140625" style="3" customWidth="1"/>
    <col min="8" max="8" width="14" style="3" customWidth="1"/>
    <col min="9" max="9" width="14.42578125" style="3" customWidth="1"/>
    <col min="10" max="11" width="13.140625" style="3" bestFit="1" customWidth="1"/>
    <col min="12" max="12" width="2.7109375" style="1" customWidth="1"/>
    <col min="13" max="13" width="12.7109375" style="3" bestFit="1" customWidth="1"/>
    <col min="14" max="16384" width="11.42578125" style="3"/>
  </cols>
  <sheetData>
    <row r="1" spans="2:13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3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3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3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3" s="1" customFormat="1" x14ac:dyDescent="0.2"/>
    <row r="6" spans="2:13" s="1" customFormat="1" x14ac:dyDescent="0.2">
      <c r="C6" s="4" t="s">
        <v>3</v>
      </c>
      <c r="D6" s="5"/>
      <c r="E6" s="5"/>
      <c r="F6" s="6" t="s">
        <v>4</v>
      </c>
      <c r="G6" s="6"/>
      <c r="H6" s="7"/>
      <c r="I6" s="7"/>
      <c r="J6" s="7"/>
    </row>
    <row r="7" spans="2:13" s="1" customFormat="1" x14ac:dyDescent="0.2"/>
    <row r="8" spans="2:13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/>
      <c r="J8" s="9"/>
      <c r="K8" s="9" t="s">
        <v>7</v>
      </c>
    </row>
    <row r="9" spans="2:13" ht="51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9"/>
    </row>
    <row r="10" spans="2:13" x14ac:dyDescent="0.2">
      <c r="B10" s="8"/>
      <c r="C10" s="8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2:13" x14ac:dyDescent="0.2">
      <c r="B11" s="12"/>
      <c r="D11" s="13"/>
      <c r="E11" s="13"/>
      <c r="F11" s="13"/>
      <c r="G11" s="13"/>
      <c r="H11" s="13"/>
      <c r="I11" s="13"/>
      <c r="J11" s="13"/>
      <c r="K11" s="13"/>
      <c r="M11" s="14"/>
    </row>
    <row r="12" spans="2:13" ht="15" x14ac:dyDescent="0.25">
      <c r="B12" s="12"/>
      <c r="C12" s="15" t="s">
        <v>17</v>
      </c>
      <c r="D12" s="16">
        <v>22356323.960000001</v>
      </c>
      <c r="E12" s="16">
        <f>51812773.23-18549692.09</f>
        <v>33263081.139999997</v>
      </c>
      <c r="F12" s="16">
        <f>E12+D12</f>
        <v>55619405.099999994</v>
      </c>
      <c r="G12" s="16">
        <v>46250142.469999999</v>
      </c>
      <c r="H12" s="16">
        <f>F12-K12</f>
        <v>46250142.469999999</v>
      </c>
      <c r="I12" s="16">
        <v>46250142.469999999</v>
      </c>
      <c r="J12" s="16">
        <v>41777485.740000002</v>
      </c>
      <c r="K12" s="16">
        <f>F12-I12</f>
        <v>9369262.6299999952</v>
      </c>
      <c r="M12" s="14"/>
    </row>
    <row r="13" spans="2:13" x14ac:dyDescent="0.2">
      <c r="B13" s="12"/>
      <c r="C13" s="17" t="s">
        <v>18</v>
      </c>
      <c r="D13" s="18">
        <v>0</v>
      </c>
      <c r="E13" s="18">
        <v>0</v>
      </c>
      <c r="F13" s="18">
        <f t="shared" ref="F13:F17" si="0">+D13+E13</f>
        <v>0</v>
      </c>
      <c r="G13" s="18">
        <v>0</v>
      </c>
      <c r="H13" s="18">
        <v>0</v>
      </c>
      <c r="I13" s="18">
        <v>0</v>
      </c>
      <c r="J13" s="18">
        <v>0</v>
      </c>
      <c r="K13" s="18">
        <f t="shared" ref="K13:K17" si="1">+F13-H13</f>
        <v>0</v>
      </c>
      <c r="M13" s="14"/>
    </row>
    <row r="14" spans="2:13" x14ac:dyDescent="0.2">
      <c r="B14" s="12"/>
      <c r="C14" s="17" t="s">
        <v>19</v>
      </c>
      <c r="D14" s="18">
        <v>0</v>
      </c>
      <c r="E14" s="18">
        <v>0</v>
      </c>
      <c r="F14" s="18">
        <f t="shared" si="0"/>
        <v>0</v>
      </c>
      <c r="G14" s="18">
        <v>0</v>
      </c>
      <c r="H14" s="18">
        <v>0</v>
      </c>
      <c r="I14" s="18">
        <v>0</v>
      </c>
      <c r="J14" s="18">
        <v>0</v>
      </c>
      <c r="K14" s="18">
        <f t="shared" si="1"/>
        <v>0</v>
      </c>
      <c r="M14" s="14"/>
    </row>
    <row r="15" spans="2:13" x14ac:dyDescent="0.2">
      <c r="B15" s="12"/>
      <c r="C15" s="17"/>
      <c r="D15" s="18">
        <v>0</v>
      </c>
      <c r="E15" s="18">
        <v>0</v>
      </c>
      <c r="F15" s="18">
        <f t="shared" si="0"/>
        <v>0</v>
      </c>
      <c r="G15" s="18">
        <v>0</v>
      </c>
      <c r="H15" s="18">
        <v>0</v>
      </c>
      <c r="I15" s="18">
        <v>0</v>
      </c>
      <c r="J15" s="18">
        <v>0</v>
      </c>
      <c r="K15" s="18">
        <f t="shared" si="1"/>
        <v>0</v>
      </c>
      <c r="M15" s="14"/>
    </row>
    <row r="16" spans="2:13" x14ac:dyDescent="0.2">
      <c r="B16" s="12"/>
      <c r="C16" s="19"/>
      <c r="D16" s="18">
        <v>0</v>
      </c>
      <c r="E16" s="18">
        <v>0</v>
      </c>
      <c r="F16" s="18">
        <f t="shared" si="0"/>
        <v>0</v>
      </c>
      <c r="G16" s="18">
        <v>0</v>
      </c>
      <c r="H16" s="18">
        <v>0</v>
      </c>
      <c r="I16" s="18">
        <v>0</v>
      </c>
      <c r="J16" s="18">
        <v>0</v>
      </c>
      <c r="K16" s="18">
        <f t="shared" si="1"/>
        <v>0</v>
      </c>
      <c r="M16" s="14"/>
    </row>
    <row r="17" spans="1:13" x14ac:dyDescent="0.2">
      <c r="B17" s="12"/>
      <c r="C17" s="19"/>
      <c r="D17" s="18">
        <v>0</v>
      </c>
      <c r="E17" s="18">
        <v>0</v>
      </c>
      <c r="F17" s="18">
        <f t="shared" si="0"/>
        <v>0</v>
      </c>
      <c r="G17" s="18">
        <v>0</v>
      </c>
      <c r="H17" s="18">
        <v>0</v>
      </c>
      <c r="I17" s="18">
        <v>0</v>
      </c>
      <c r="J17" s="18">
        <v>0</v>
      </c>
      <c r="K17" s="18">
        <f t="shared" si="1"/>
        <v>0</v>
      </c>
      <c r="M17" s="14"/>
    </row>
    <row r="18" spans="1:13" s="24" customFormat="1" x14ac:dyDescent="0.2">
      <c r="A18" s="20"/>
      <c r="B18" s="21"/>
      <c r="C18" s="22" t="s">
        <v>20</v>
      </c>
      <c r="D18" s="23">
        <f>SUM(D12:D17)</f>
        <v>22356323.960000001</v>
      </c>
      <c r="E18" s="23">
        <f t="shared" ref="E18:J18" si="2">SUM(E12:E17)</f>
        <v>33263081.139999997</v>
      </c>
      <c r="F18" s="23">
        <f>D18+E18</f>
        <v>55619405.099999994</v>
      </c>
      <c r="G18" s="23">
        <f t="shared" si="2"/>
        <v>46250142.469999999</v>
      </c>
      <c r="H18" s="23">
        <f t="shared" si="2"/>
        <v>46250142.469999999</v>
      </c>
      <c r="I18" s="23">
        <f t="shared" si="2"/>
        <v>46250142.469999999</v>
      </c>
      <c r="J18" s="23">
        <f t="shared" si="2"/>
        <v>41777485.740000002</v>
      </c>
      <c r="K18" s="23">
        <f>F18-H18</f>
        <v>9369262.6299999952</v>
      </c>
      <c r="L18" s="20"/>
    </row>
    <row r="19" spans="1:13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x14ac:dyDescent="0.2">
      <c r="B20" s="25" t="s">
        <v>21</v>
      </c>
      <c r="F20" s="1"/>
      <c r="G20" s="1"/>
      <c r="H20" s="1"/>
      <c r="I20" s="1"/>
      <c r="J20" s="1"/>
      <c r="K20" s="1"/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">
      <c r="B23" s="1"/>
      <c r="C23" s="7"/>
      <c r="D23" s="1"/>
      <c r="E23" s="1"/>
      <c r="F23" s="7"/>
      <c r="G23" s="7"/>
      <c r="H23" s="7"/>
      <c r="I23" s="7"/>
      <c r="J23" s="7"/>
      <c r="K23" s="7"/>
    </row>
    <row r="24" spans="1:13" x14ac:dyDescent="0.2">
      <c r="C24" s="26" t="s">
        <v>22</v>
      </c>
      <c r="F24" s="27" t="s">
        <v>23</v>
      </c>
      <c r="G24" s="27"/>
      <c r="H24" s="27"/>
      <c r="I24" s="27"/>
      <c r="J24" s="27"/>
      <c r="K24" s="27"/>
    </row>
    <row r="25" spans="1:13" x14ac:dyDescent="0.2">
      <c r="C25" s="26" t="s">
        <v>24</v>
      </c>
      <c r="F25" s="28" t="s">
        <v>25</v>
      </c>
      <c r="G25" s="28"/>
      <c r="H25" s="28"/>
      <c r="I25" s="28"/>
      <c r="J25" s="28"/>
      <c r="K25" s="28"/>
    </row>
  </sheetData>
  <protectedRanges>
    <protectedRange sqref="D12:F17" name="Rango1_2_1_7"/>
    <protectedRange sqref="H13:H17" name="Rango1_2_1_9"/>
    <protectedRange sqref="J12:K17" name="Rango1_2_1_11"/>
  </protectedRanges>
  <mergeCells count="10">
    <mergeCell ref="F24:K24"/>
    <mergeCell ref="F25:K25"/>
    <mergeCell ref="B1:K1"/>
    <mergeCell ref="B2:K2"/>
    <mergeCell ref="B3:K3"/>
    <mergeCell ref="B4:K4"/>
    <mergeCell ref="D6:E6"/>
    <mergeCell ref="B8:C10"/>
    <mergeCell ref="D8:J8"/>
    <mergeCell ref="K8:K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2018-03-05T21:11:01Z</dcterms:created>
  <dcterms:modified xsi:type="dcterms:W3CDTF">2018-03-05T21:12:22Z</dcterms:modified>
</cp:coreProperties>
</file>