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G32" i="1"/>
  <c r="H32" i="1" s="1"/>
  <c r="D32" i="1"/>
  <c r="G31" i="1"/>
  <c r="H31" i="1" s="1"/>
  <c r="D30" i="1"/>
  <c r="G30" i="1" s="1"/>
  <c r="H30" i="1" s="1"/>
  <c r="G29" i="1"/>
  <c r="H29" i="1" s="1"/>
  <c r="H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H23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K18" i="1"/>
  <c r="K17" i="1"/>
  <c r="K16" i="1"/>
  <c r="G15" i="1"/>
  <c r="H15" i="1" s="1"/>
  <c r="G14" i="1"/>
  <c r="H14" i="1" s="1"/>
  <c r="F14" i="1"/>
  <c r="E14" i="1"/>
  <c r="D14" i="1"/>
  <c r="D12" i="1" s="1"/>
  <c r="G12" i="1" s="1"/>
  <c r="H12" i="1" s="1"/>
  <c r="H13" i="1"/>
  <c r="F12" i="1"/>
  <c r="E12" i="1"/>
  <c r="H34" i="1" l="1"/>
  <c r="K34" i="1"/>
  <c r="H19" i="1"/>
  <c r="H20" i="1"/>
  <c r="H21" i="1"/>
  <c r="H22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<sst xmlns="http://schemas.openxmlformats.org/spreadsheetml/2006/main" count="39" uniqueCount="38">
  <si>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</si>
  <si>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2017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</si>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</sst>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78441</xdr:colOff>
      <xdr:row>40</xdr:row>
      <xdr:rowOff>33617</xdr:rowOff>
    </xdr:from>
    <xdr:to>
      <xdr:col>5</xdr:col>
      <xdr:colOff>1209114</xdr:colOff>
      <xdr:row>44</xdr:row>
      <xdr:rowOff>50426</xdr:rowOff>
    </xdr:to>
    <xdr:sp macro="" textlink="">
      <xdr:nvSpPr>
        <xdr:cNvPr id="2" name="9 CuadroTexto"/>
        <xdr:cNvSpPr txBox="1"/>
      </xdr:nvSpPr>
      <xdr:spPr>
        <a:xfrm>
          <a:off x="6012516" y="7634567"/>
          <a:ext cx="2416548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425824</xdr:colOff>
      <xdr:row>40</xdr:row>
      <xdr:rowOff>33618</xdr:rowOff>
    </xdr:from>
    <xdr:to>
      <xdr:col>2</xdr:col>
      <xdr:colOff>2365562</xdr:colOff>
      <xdr:row>44</xdr:row>
      <xdr:rowOff>31376</xdr:rowOff>
    </xdr:to>
    <xdr:sp macro="" textlink="">
      <xdr:nvSpPr>
        <xdr:cNvPr id="3" name="6 CuadroTexto"/>
        <xdr:cNvSpPr txBox="1"/>
      </xdr:nvSpPr>
      <xdr:spPr>
        <a:xfrm>
          <a:off x="673474" y="7634568"/>
          <a:ext cx="2720788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2do%20trimestre/FormatosFrosyPptales2017%20JUNIO%20hor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D16">
            <v>17915168.27</v>
          </cell>
        </row>
        <row r="17">
          <cell r="D17">
            <v>34810024.43</v>
          </cell>
        </row>
        <row r="18">
          <cell r="D18">
            <v>379233.67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3.710937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D14+D24</f>
        <v>115251052.56999999</v>
      </c>
      <c r="E12" s="31">
        <f t="shared" ref="E12:F12" si="0">E14+E24</f>
        <v>56518078.829999998</v>
      </c>
      <c r="F12" s="31">
        <f t="shared" si="0"/>
        <v>45296164.799999997</v>
      </c>
      <c r="G12" s="31">
        <f>D12+E12-F12</f>
        <v>126472966.59999998</v>
      </c>
      <c r="H12" s="31">
        <f>G12-D12</f>
        <v>11221914.029999986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>
        <f t="shared" ref="H13:H15" si="1">G13-D13</f>
        <v>0</v>
      </c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41882512.339999996</v>
      </c>
      <c r="E14" s="36">
        <f t="shared" ref="E14:F14" si="2">SUM(E16:E22)</f>
        <v>56518078.829999998</v>
      </c>
      <c r="F14" s="36">
        <f t="shared" si="2"/>
        <v>45296164.799999997</v>
      </c>
      <c r="G14" s="31">
        <f t="shared" ref="G14:G15" si="3">D14+E14-F14</f>
        <v>53104426.36999999</v>
      </c>
      <c r="H14" s="31">
        <f>G14-D14</f>
        <v>11221914.029999994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31">
        <f t="shared" si="3"/>
        <v>0</v>
      </c>
      <c r="H15" s="31">
        <f t="shared" si="1"/>
        <v>0</v>
      </c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9092884.0099999998</v>
      </c>
      <c r="E16" s="44">
        <v>43795595.659999996</v>
      </c>
      <c r="F16" s="44">
        <v>34973311.399999999</v>
      </c>
      <c r="G16" s="45">
        <v>17915168.269999996</v>
      </c>
      <c r="H16" s="31">
        <v>8822284.2599999961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32532931.039999999</v>
      </c>
      <c r="E17" s="44">
        <v>12599946.789999999</v>
      </c>
      <c r="F17" s="44">
        <v>10322853.4</v>
      </c>
      <c r="G17" s="45">
        <v>34810024.43</v>
      </c>
      <c r="H17" s="31">
        <v>2277093.3900000006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v>256697.29</v>
      </c>
      <c r="E18" s="44">
        <v>122536.38</v>
      </c>
      <c r="F18" s="44">
        <v>0</v>
      </c>
      <c r="G18" s="45">
        <v>379233.67000000004</v>
      </c>
      <c r="H18" s="31">
        <v>122536.38000000003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ref="G19:G22" si="4">+D19+E19-F19</f>
        <v>0</v>
      </c>
      <c r="H19" s="31">
        <f t="shared" ref="H19:H24" si="5">G19-D19</f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4"/>
        <v>0</v>
      </c>
      <c r="H20" s="31">
        <f t="shared" si="5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4"/>
        <v>0</v>
      </c>
      <c r="H21" s="31">
        <f t="shared" si="5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4"/>
        <v>0</v>
      </c>
      <c r="H22" s="31">
        <f t="shared" si="5"/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31">
        <f t="shared" si="5"/>
        <v>0</v>
      </c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73368540.230000004</v>
      </c>
      <c r="E24" s="36">
        <f t="shared" ref="E24:F24" si="6">SUM(E26:E34)</f>
        <v>0</v>
      </c>
      <c r="F24" s="36">
        <f t="shared" si="6"/>
        <v>0</v>
      </c>
      <c r="G24" s="36">
        <f>D24+E24-F24</f>
        <v>73368540.230000004</v>
      </c>
      <c r="H24" s="31">
        <f t="shared" si="5"/>
        <v>0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36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36">
        <f t="shared" ref="H26:H34" si="7">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8">+D27+E27-F27</f>
        <v>0</v>
      </c>
      <c r="H27" s="36">
        <f t="shared" si="7"/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v>62633019.25</v>
      </c>
      <c r="E28" s="44">
        <v>0</v>
      </c>
      <c r="F28" s="44">
        <v>0</v>
      </c>
      <c r="G28" s="45">
        <v>62633019.25</v>
      </c>
      <c r="H28" s="36">
        <f t="shared" si="7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v>13264936.800000001</v>
      </c>
      <c r="E29" s="44">
        <v>0</v>
      </c>
      <c r="F29" s="44">
        <v>0</v>
      </c>
      <c r="G29" s="45">
        <f>D29+E29-F29</f>
        <v>13264936.800000001</v>
      </c>
      <c r="H29" s="36">
        <f t="shared" si="7"/>
        <v>0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ref="G30:G31" si="9">D30+E30-F30</f>
        <v>0</v>
      </c>
      <c r="H30" s="36">
        <f t="shared" si="7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v>-2529415.8199999998</v>
      </c>
      <c r="E31" s="44">
        <v>0</v>
      </c>
      <c r="F31" s="44">
        <v>0</v>
      </c>
      <c r="G31" s="45">
        <f t="shared" si="9"/>
        <v>-2529415.8199999998</v>
      </c>
      <c r="H31" s="36">
        <f t="shared" si="7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8"/>
        <v>0</v>
      </c>
      <c r="H32" s="36">
        <f t="shared" si="7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8"/>
        <v>0</v>
      </c>
      <c r="H33" s="36">
        <f t="shared" si="7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8"/>
        <v>0</v>
      </c>
      <c r="H34" s="36">
        <f t="shared" si="7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scale="53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2018-03-06T22:15:19Z</dcterms:created>
  <dcterms:modified xsi:type="dcterms:W3CDTF">2018-03-06T22:18:13Z</dcterms:modified>
</cp:coreProperties>
</file>