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correcciones\2016\4 TO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Hoja1!$A$1:$H$81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E74" i="1"/>
  <c r="H74" i="1" s="1"/>
  <c r="E73" i="1"/>
  <c r="H73" i="1" s="1"/>
  <c r="E72" i="1"/>
  <c r="H72" i="1" s="1"/>
  <c r="E71" i="1"/>
  <c r="H71" i="1" s="1"/>
  <c r="E70" i="1"/>
  <c r="E68" i="1" s="1"/>
  <c r="E69" i="1"/>
  <c r="H69" i="1" s="1"/>
  <c r="G68" i="1"/>
  <c r="F68" i="1"/>
  <c r="D68" i="1"/>
  <c r="C68" i="1"/>
  <c r="E67" i="1"/>
  <c r="H67" i="1" s="1"/>
  <c r="E66" i="1"/>
  <c r="E64" i="1" s="1"/>
  <c r="E65" i="1"/>
  <c r="H65" i="1" s="1"/>
  <c r="G64" i="1"/>
  <c r="F64" i="1"/>
  <c r="D64" i="1"/>
  <c r="C64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H57" i="1"/>
  <c r="E57" i="1"/>
  <c r="G56" i="1"/>
  <c r="F56" i="1"/>
  <c r="D56" i="1"/>
  <c r="C56" i="1"/>
  <c r="E55" i="1"/>
  <c r="H55" i="1" s="1"/>
  <c r="E54" i="1"/>
  <c r="H54" i="1" s="1"/>
  <c r="E53" i="1"/>
  <c r="H53" i="1" s="1"/>
  <c r="H52" i="1" s="1"/>
  <c r="G52" i="1"/>
  <c r="F52" i="1"/>
  <c r="D52" i="1"/>
  <c r="C52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E43" i="1"/>
  <c r="H43" i="1" s="1"/>
  <c r="G42" i="1"/>
  <c r="F42" i="1"/>
  <c r="D42" i="1"/>
  <c r="C42" i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F3" i="1" s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12" i="1"/>
  <c r="F12" i="1"/>
  <c r="D12" i="1"/>
  <c r="C12" i="1"/>
  <c r="C3" i="1" s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E5" i="1"/>
  <c r="H5" i="1" s="1"/>
  <c r="G4" i="1"/>
  <c r="F4" i="1"/>
  <c r="D4" i="1"/>
  <c r="C4" i="1"/>
  <c r="E4" i="1" l="1"/>
  <c r="G3" i="1"/>
  <c r="H32" i="1"/>
  <c r="H56" i="1"/>
  <c r="H68" i="1"/>
  <c r="H42" i="1"/>
  <c r="D3" i="1"/>
  <c r="H4" i="1"/>
  <c r="E12" i="1"/>
  <c r="H22" i="1"/>
  <c r="E32" i="1"/>
  <c r="E42" i="1"/>
  <c r="E52" i="1"/>
  <c r="E56" i="1"/>
  <c r="H66" i="1"/>
  <c r="H64" i="1" s="1"/>
  <c r="H70" i="1"/>
  <c r="H12" i="1"/>
  <c r="E22" i="1"/>
  <c r="H3" i="1" l="1"/>
  <c r="E3" i="1"/>
</calcChain>
</file>

<file path=xl/sharedStrings.xml><?xml version="1.0" encoding="utf-8"?>
<sst xmlns="http://schemas.openxmlformats.org/spreadsheetml/2006/main" count="87" uniqueCount="87">
  <si>
    <t>UNIVERSIDAD TECNOLOGICA DE SAN MIGUEL ALLENDE
ESTADO ANALÍTICO DEL EJERCICIO DEL PRESUPUESTO DE EGRESOS POR OBJETO DEL GASTO (CAPÍTULO Y CONCEPTO)
AL 31 DE DICIEMBRE DEL 2016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</si>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</sst>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8" fontId="1" fillId="0" borderId="0" applyFont="0" applyFill="0" applyBorder="0" applyAlignment="0" applyProtection="0"/>
    <xf numFmtId="0" fontId="4" fillId="0" borderId="0"/>
    <xf numFmtId="169" fontId="4" fillId="0" borderId="0"/>
    <xf numFmtId="0" fontId="1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16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Protection="1"/>
    <xf numFmtId="16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/>
    <xf numFmtId="0" fontId="7" fillId="3" borderId="0" xfId="0" applyFont="1" applyFill="1"/>
    <xf numFmtId="0" fontId="7" fillId="0" borderId="0" xfId="0" applyFont="1" applyAlignment="1">
      <alignment horizontal="center"/>
    </xf>
    <xf numFmtId="0" fontId="8" fillId="3" borderId="0" xfId="0" applyFont="1" applyFill="1"/>
    <xf numFmtId="168" fontId="7" fillId="3" borderId="0" xfId="3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/>
  </cellXfs>
  <cellStyles count="7">
    <cellStyle name="=C:\WINNT\SYSTEM32\COMMAND.COM" xfId="5"/>
    <cellStyle name="Millares 2" xfId="3"/>
    <cellStyle name="Normal" xfId="0" builtinId="0"/>
    <cellStyle name="Normal 2" xfId="4"/>
    <cellStyle name="Normal 2 2" xfId="2"/>
    <cellStyle name="Normal 3" xfId="1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view="pageBreakPreview" topLeftCell="A54" zoomScale="60" zoomScaleNormal="100" workbookViewId="0">
      <selection activeCell="F69" sqref="F69"/>
    </sheetView>
  </sheetViews>
  <sheetFormatPr baseColWidth="10" defaultRowHeight="15" x14ac:dyDescent="0.25"/>
  <cols>
    <col min="1" max="1" width="7.85546875" style="4" customWidth="1"/>
    <col min="2" max="2" width="52.42578125" style="4" bestFit="1" customWidth="1"/>
    <col min="3" max="8" width="15.7109375" style="4" customWidth="1"/>
    <col min="9" max="16384" width="11.42578125" style="4"/>
  </cols>
  <sheetData>
    <row r="1" spans="1:8" ht="35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24.95" customHeight="1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7">
        <v>900001</v>
      </c>
      <c r="B3" s="8" t="s">
        <v>9</v>
      </c>
      <c r="C3" s="9">
        <f t="shared" ref="C3:H3" si="0">SUM(C4+C12+C22+C32+C42+C52+C56+C64+C68)</f>
        <v>22798447.079999998</v>
      </c>
      <c r="D3" s="9">
        <f t="shared" si="0"/>
        <v>18204032.680000003</v>
      </c>
      <c r="E3" s="9">
        <f t="shared" si="0"/>
        <v>41002479.759999998</v>
      </c>
      <c r="F3" s="9">
        <f t="shared" si="0"/>
        <v>31725028.650000006</v>
      </c>
      <c r="G3" s="9">
        <f t="shared" si="0"/>
        <v>31038691.050000004</v>
      </c>
      <c r="H3" s="10">
        <f t="shared" si="0"/>
        <v>9277451.1099999975</v>
      </c>
    </row>
    <row r="4" spans="1:8" x14ac:dyDescent="0.25">
      <c r="A4" s="11">
        <v>1000</v>
      </c>
      <c r="B4" s="12" t="s">
        <v>10</v>
      </c>
      <c r="C4" s="13">
        <f t="shared" ref="C4:H4" si="1">SUM(C5:C11)</f>
        <v>12058334.000000002</v>
      </c>
      <c r="D4" s="13">
        <f t="shared" si="1"/>
        <v>9923620.1699999999</v>
      </c>
      <c r="E4" s="13">
        <f t="shared" si="1"/>
        <v>21981954.170000002</v>
      </c>
      <c r="F4" s="13">
        <f t="shared" si="1"/>
        <v>20486865.310000002</v>
      </c>
      <c r="G4" s="13">
        <f t="shared" si="1"/>
        <v>20431180.280000005</v>
      </c>
      <c r="H4" s="14">
        <f t="shared" si="1"/>
        <v>1495088.8599999985</v>
      </c>
    </row>
    <row r="5" spans="1:8" x14ac:dyDescent="0.25">
      <c r="A5" s="11">
        <v>1100</v>
      </c>
      <c r="B5" s="12" t="s">
        <v>11</v>
      </c>
      <c r="C5" s="13">
        <v>6495115.2199999997</v>
      </c>
      <c r="D5" s="13">
        <v>5859296.9500000002</v>
      </c>
      <c r="E5" s="13">
        <f>C5+D5</f>
        <v>12354412.17</v>
      </c>
      <c r="F5" s="13">
        <v>11551442.210000001</v>
      </c>
      <c r="G5" s="13">
        <v>11548940.529999999</v>
      </c>
      <c r="H5" s="14">
        <f>E5-F5</f>
        <v>802969.95999999903</v>
      </c>
    </row>
    <row r="6" spans="1:8" x14ac:dyDescent="0.25">
      <c r="A6" s="11">
        <v>1200</v>
      </c>
      <c r="B6" s="12" t="s">
        <v>12</v>
      </c>
      <c r="C6" s="13">
        <v>2035675.2</v>
      </c>
      <c r="D6" s="13">
        <v>976703.93</v>
      </c>
      <c r="E6" s="13">
        <f t="shared" ref="E6:E69" si="2">C6+D6</f>
        <v>3012379.13</v>
      </c>
      <c r="F6" s="13">
        <v>2871007.88</v>
      </c>
      <c r="G6" s="13">
        <v>2871007.88</v>
      </c>
      <c r="H6" s="14">
        <f t="shared" ref="H6:H69" si="3">E6-F6</f>
        <v>141371.25</v>
      </c>
    </row>
    <row r="7" spans="1:8" x14ac:dyDescent="0.25">
      <c r="A7" s="11">
        <v>1300</v>
      </c>
      <c r="B7" s="12" t="s">
        <v>13</v>
      </c>
      <c r="C7" s="13">
        <v>1387766.3</v>
      </c>
      <c r="D7" s="13">
        <v>1190231.5</v>
      </c>
      <c r="E7" s="13">
        <f t="shared" si="2"/>
        <v>2577997.7999999998</v>
      </c>
      <c r="F7" s="13">
        <v>2544978.58</v>
      </c>
      <c r="G7" s="13">
        <v>2544978.58</v>
      </c>
      <c r="H7" s="14">
        <f t="shared" si="3"/>
        <v>33019.219999999739</v>
      </c>
    </row>
    <row r="8" spans="1:8" x14ac:dyDescent="0.25">
      <c r="A8" s="11">
        <v>1400</v>
      </c>
      <c r="B8" s="12" t="s">
        <v>14</v>
      </c>
      <c r="C8" s="13">
        <v>1572431.14</v>
      </c>
      <c r="D8" s="13">
        <v>1267100.3400000001</v>
      </c>
      <c r="E8" s="13">
        <f t="shared" si="2"/>
        <v>2839531.48</v>
      </c>
      <c r="F8" s="13">
        <v>2595004.25</v>
      </c>
      <c r="G8" s="13">
        <v>2594119.19</v>
      </c>
      <c r="H8" s="14">
        <f t="shared" si="3"/>
        <v>244527.22999999998</v>
      </c>
    </row>
    <row r="9" spans="1:8" x14ac:dyDescent="0.25">
      <c r="A9" s="11">
        <v>1500</v>
      </c>
      <c r="B9" s="12" t="s">
        <v>15</v>
      </c>
      <c r="C9" s="13">
        <v>567346.14</v>
      </c>
      <c r="D9" s="13">
        <v>630287.44999999995</v>
      </c>
      <c r="E9" s="13">
        <f t="shared" si="2"/>
        <v>1197633.5899999999</v>
      </c>
      <c r="F9" s="13">
        <v>924432.39</v>
      </c>
      <c r="G9" s="13">
        <v>872134.1</v>
      </c>
      <c r="H9" s="14">
        <f t="shared" si="3"/>
        <v>273201.19999999984</v>
      </c>
    </row>
    <row r="10" spans="1:8" x14ac:dyDescent="0.25">
      <c r="A10" s="11">
        <v>1600</v>
      </c>
      <c r="B10" s="12" t="s">
        <v>16</v>
      </c>
      <c r="C10" s="13">
        <v>0</v>
      </c>
      <c r="D10" s="13">
        <v>0</v>
      </c>
      <c r="E10" s="13">
        <f t="shared" si="2"/>
        <v>0</v>
      </c>
      <c r="F10" s="13">
        <v>0</v>
      </c>
      <c r="G10" s="13">
        <v>0</v>
      </c>
      <c r="H10" s="14">
        <f t="shared" si="3"/>
        <v>0</v>
      </c>
    </row>
    <row r="11" spans="1:8" x14ac:dyDescent="0.25">
      <c r="A11" s="11">
        <v>1700</v>
      </c>
      <c r="B11" s="12" t="s">
        <v>17</v>
      </c>
      <c r="C11" s="13">
        <v>0</v>
      </c>
      <c r="D11" s="13">
        <v>0</v>
      </c>
      <c r="E11" s="13">
        <f t="shared" si="2"/>
        <v>0</v>
      </c>
      <c r="F11" s="13">
        <v>0</v>
      </c>
      <c r="G11" s="13">
        <v>0</v>
      </c>
      <c r="H11" s="14">
        <f t="shared" si="3"/>
        <v>0</v>
      </c>
    </row>
    <row r="12" spans="1:8" x14ac:dyDescent="0.25">
      <c r="A12" s="11">
        <v>2000</v>
      </c>
      <c r="B12" s="12" t="s">
        <v>18</v>
      </c>
      <c r="C12" s="13">
        <f t="shared" ref="C12:H12" si="4">SUM(C13:C21)</f>
        <v>3089900</v>
      </c>
      <c r="D12" s="13">
        <f t="shared" si="4"/>
        <v>135799.47000000003</v>
      </c>
      <c r="E12" s="13">
        <f t="shared" si="4"/>
        <v>3225699.4699999997</v>
      </c>
      <c r="F12" s="13">
        <f t="shared" si="4"/>
        <v>1550309.7499999998</v>
      </c>
      <c r="G12" s="13">
        <f t="shared" si="4"/>
        <v>1455906.2099999997</v>
      </c>
      <c r="H12" s="14">
        <f t="shared" si="4"/>
        <v>1675389.72</v>
      </c>
    </row>
    <row r="13" spans="1:8" x14ac:dyDescent="0.25">
      <c r="A13" s="11">
        <v>2100</v>
      </c>
      <c r="B13" s="12" t="s">
        <v>19</v>
      </c>
      <c r="C13" s="13">
        <v>494600</v>
      </c>
      <c r="D13" s="13">
        <v>176227.33</v>
      </c>
      <c r="E13" s="13">
        <f t="shared" si="2"/>
        <v>670827.32999999996</v>
      </c>
      <c r="F13" s="13">
        <v>347288.06</v>
      </c>
      <c r="G13" s="13">
        <v>295416.92</v>
      </c>
      <c r="H13" s="14">
        <f t="shared" si="3"/>
        <v>323539.26999999996</v>
      </c>
    </row>
    <row r="14" spans="1:8" x14ac:dyDescent="0.25">
      <c r="A14" s="11">
        <v>2200</v>
      </c>
      <c r="B14" s="12" t="s">
        <v>20</v>
      </c>
      <c r="C14" s="13">
        <v>1164040</v>
      </c>
      <c r="D14" s="13">
        <v>10006.01</v>
      </c>
      <c r="E14" s="13">
        <f t="shared" si="2"/>
        <v>1174046.01</v>
      </c>
      <c r="F14" s="13">
        <v>253696.26</v>
      </c>
      <c r="G14" s="13">
        <v>243937.54</v>
      </c>
      <c r="H14" s="14">
        <f t="shared" si="3"/>
        <v>920349.75</v>
      </c>
    </row>
    <row r="15" spans="1:8" x14ac:dyDescent="0.25">
      <c r="A15" s="11">
        <v>2300</v>
      </c>
      <c r="B15" s="12" t="s">
        <v>21</v>
      </c>
      <c r="C15" s="13">
        <v>551700</v>
      </c>
      <c r="D15" s="13">
        <v>-517798.54</v>
      </c>
      <c r="E15" s="13">
        <f t="shared" si="2"/>
        <v>33901.460000000021</v>
      </c>
      <c r="F15" s="13">
        <v>23401.46</v>
      </c>
      <c r="G15" s="13">
        <v>23401.46</v>
      </c>
      <c r="H15" s="14">
        <f t="shared" si="3"/>
        <v>10500.000000000022</v>
      </c>
    </row>
    <row r="16" spans="1:8" x14ac:dyDescent="0.25">
      <c r="A16" s="11">
        <v>2400</v>
      </c>
      <c r="B16" s="12" t="s">
        <v>22</v>
      </c>
      <c r="C16" s="13">
        <v>174560</v>
      </c>
      <c r="D16" s="13">
        <v>149157.31</v>
      </c>
      <c r="E16" s="13">
        <f t="shared" si="2"/>
        <v>323717.31</v>
      </c>
      <c r="F16" s="13">
        <v>174649.41</v>
      </c>
      <c r="G16" s="13">
        <v>169807.33</v>
      </c>
      <c r="H16" s="14">
        <f t="shared" si="3"/>
        <v>149067.9</v>
      </c>
    </row>
    <row r="17" spans="1:8" x14ac:dyDescent="0.25">
      <c r="A17" s="11">
        <v>2500</v>
      </c>
      <c r="B17" s="12" t="s">
        <v>23</v>
      </c>
      <c r="C17" s="13">
        <v>106000</v>
      </c>
      <c r="D17" s="13">
        <v>137814.85999999999</v>
      </c>
      <c r="E17" s="13">
        <f t="shared" si="2"/>
        <v>243814.86</v>
      </c>
      <c r="F17" s="13">
        <v>151843.79999999999</v>
      </c>
      <c r="G17" s="13">
        <v>151843.79999999999</v>
      </c>
      <c r="H17" s="14">
        <f t="shared" si="3"/>
        <v>91971.06</v>
      </c>
    </row>
    <row r="18" spans="1:8" x14ac:dyDescent="0.25">
      <c r="A18" s="11">
        <v>2600</v>
      </c>
      <c r="B18" s="12" t="s">
        <v>24</v>
      </c>
      <c r="C18" s="13">
        <v>180000</v>
      </c>
      <c r="D18" s="13">
        <v>124068.8</v>
      </c>
      <c r="E18" s="13">
        <f t="shared" si="2"/>
        <v>304068.8</v>
      </c>
      <c r="F18" s="13">
        <v>275067.59999999998</v>
      </c>
      <c r="G18" s="13">
        <v>274467.59999999998</v>
      </c>
      <c r="H18" s="14">
        <f t="shared" si="3"/>
        <v>29001.200000000012</v>
      </c>
    </row>
    <row r="19" spans="1:8" x14ac:dyDescent="0.25">
      <c r="A19" s="11">
        <v>2700</v>
      </c>
      <c r="B19" s="12" t="s">
        <v>25</v>
      </c>
      <c r="C19" s="13">
        <v>220000</v>
      </c>
      <c r="D19" s="13">
        <v>19367.29</v>
      </c>
      <c r="E19" s="13">
        <f t="shared" si="2"/>
        <v>239367.29</v>
      </c>
      <c r="F19" s="13">
        <v>207048.01</v>
      </c>
      <c r="G19" s="13">
        <v>180356.41</v>
      </c>
      <c r="H19" s="14">
        <f t="shared" si="3"/>
        <v>32319.279999999999</v>
      </c>
    </row>
    <row r="20" spans="1:8" x14ac:dyDescent="0.25">
      <c r="A20" s="11">
        <v>2800</v>
      </c>
      <c r="B20" s="12" t="s">
        <v>26</v>
      </c>
      <c r="C20" s="13">
        <v>0</v>
      </c>
      <c r="D20" s="13">
        <v>0</v>
      </c>
      <c r="E20" s="13">
        <f t="shared" si="2"/>
        <v>0</v>
      </c>
      <c r="F20" s="13">
        <v>0</v>
      </c>
      <c r="G20" s="13">
        <v>0</v>
      </c>
      <c r="H20" s="14">
        <f t="shared" si="3"/>
        <v>0</v>
      </c>
    </row>
    <row r="21" spans="1:8" x14ac:dyDescent="0.25">
      <c r="A21" s="11">
        <v>2900</v>
      </c>
      <c r="B21" s="12" t="s">
        <v>27</v>
      </c>
      <c r="C21" s="13">
        <v>199000</v>
      </c>
      <c r="D21" s="13">
        <v>36956.410000000003</v>
      </c>
      <c r="E21" s="13">
        <f t="shared" si="2"/>
        <v>235956.41</v>
      </c>
      <c r="F21" s="13">
        <v>117315.15</v>
      </c>
      <c r="G21" s="13">
        <v>116675.15</v>
      </c>
      <c r="H21" s="14">
        <f t="shared" si="3"/>
        <v>118641.26000000001</v>
      </c>
    </row>
    <row r="22" spans="1:8" x14ac:dyDescent="0.25">
      <c r="A22" s="11">
        <v>3000</v>
      </c>
      <c r="B22" s="12" t="s">
        <v>28</v>
      </c>
      <c r="C22" s="13">
        <f t="shared" ref="C22:H22" si="5">SUM(C23:C31)</f>
        <v>5082193</v>
      </c>
      <c r="D22" s="13">
        <f t="shared" si="5"/>
        <v>5687389.9199999999</v>
      </c>
      <c r="E22" s="13">
        <f t="shared" si="5"/>
        <v>10769582.92</v>
      </c>
      <c r="F22" s="13">
        <f t="shared" si="5"/>
        <v>7255826.8000000007</v>
      </c>
      <c r="G22" s="13">
        <f t="shared" si="5"/>
        <v>6720547.7700000005</v>
      </c>
      <c r="H22" s="14">
        <f t="shared" si="5"/>
        <v>3513756.1199999992</v>
      </c>
    </row>
    <row r="23" spans="1:8" x14ac:dyDescent="0.25">
      <c r="A23" s="11">
        <v>3100</v>
      </c>
      <c r="B23" s="12" t="s">
        <v>29</v>
      </c>
      <c r="C23" s="13">
        <v>606342.44999999995</v>
      </c>
      <c r="D23" s="13">
        <v>162976.75</v>
      </c>
      <c r="E23" s="13">
        <f t="shared" si="2"/>
        <v>769319.2</v>
      </c>
      <c r="F23" s="13">
        <v>626860.74</v>
      </c>
      <c r="G23" s="13">
        <v>613856.74</v>
      </c>
      <c r="H23" s="14">
        <f t="shared" si="3"/>
        <v>142458.45999999996</v>
      </c>
    </row>
    <row r="24" spans="1:8" x14ac:dyDescent="0.25">
      <c r="A24" s="11">
        <v>3200</v>
      </c>
      <c r="B24" s="12" t="s">
        <v>30</v>
      </c>
      <c r="C24" s="13">
        <v>29000</v>
      </c>
      <c r="D24" s="13">
        <v>966862.34</v>
      </c>
      <c r="E24" s="13">
        <f t="shared" si="2"/>
        <v>995862.34</v>
      </c>
      <c r="F24" s="13">
        <v>934424.78</v>
      </c>
      <c r="G24" s="13">
        <v>906468.78</v>
      </c>
      <c r="H24" s="14">
        <f t="shared" si="3"/>
        <v>61437.559999999939</v>
      </c>
    </row>
    <row r="25" spans="1:8" x14ac:dyDescent="0.25">
      <c r="A25" s="11">
        <v>3300</v>
      </c>
      <c r="B25" s="12" t="s">
        <v>31</v>
      </c>
      <c r="C25" s="13">
        <v>1433300</v>
      </c>
      <c r="D25" s="13">
        <v>539872.29</v>
      </c>
      <c r="E25" s="13">
        <f t="shared" si="2"/>
        <v>1973172.29</v>
      </c>
      <c r="F25" s="13">
        <v>1696562.22</v>
      </c>
      <c r="G25" s="13">
        <v>1460236.13</v>
      </c>
      <c r="H25" s="14">
        <f t="shared" si="3"/>
        <v>276610.07000000007</v>
      </c>
    </row>
    <row r="26" spans="1:8" x14ac:dyDescent="0.25">
      <c r="A26" s="11">
        <v>3400</v>
      </c>
      <c r="B26" s="12" t="s">
        <v>32</v>
      </c>
      <c r="C26" s="13">
        <v>39300</v>
      </c>
      <c r="D26" s="13">
        <v>1495319.53</v>
      </c>
      <c r="E26" s="13">
        <f t="shared" si="2"/>
        <v>1534619.53</v>
      </c>
      <c r="F26" s="13">
        <v>143561.12</v>
      </c>
      <c r="G26" s="13">
        <v>143561.12</v>
      </c>
      <c r="H26" s="14">
        <f t="shared" si="3"/>
        <v>1391058.4100000001</v>
      </c>
    </row>
    <row r="27" spans="1:8" x14ac:dyDescent="0.25">
      <c r="A27" s="11">
        <v>3500</v>
      </c>
      <c r="B27" s="12" t="s">
        <v>33</v>
      </c>
      <c r="C27" s="13">
        <v>1043664.23</v>
      </c>
      <c r="D27" s="13">
        <v>1194930.8600000001</v>
      </c>
      <c r="E27" s="13">
        <f t="shared" si="2"/>
        <v>2238595.09</v>
      </c>
      <c r="F27" s="13">
        <v>1968430.25</v>
      </c>
      <c r="G27" s="13">
        <v>1723517.36</v>
      </c>
      <c r="H27" s="14">
        <f t="shared" si="3"/>
        <v>270164.83999999985</v>
      </c>
    </row>
    <row r="28" spans="1:8" x14ac:dyDescent="0.25">
      <c r="A28" s="11">
        <v>3600</v>
      </c>
      <c r="B28" s="12" t="s">
        <v>34</v>
      </c>
      <c r="C28" s="13">
        <v>161000</v>
      </c>
      <c r="D28" s="13">
        <v>-30831.74</v>
      </c>
      <c r="E28" s="13">
        <f t="shared" si="2"/>
        <v>130168.26</v>
      </c>
      <c r="F28" s="13">
        <v>119971.46</v>
      </c>
      <c r="G28" s="13">
        <v>119971.46</v>
      </c>
      <c r="H28" s="14">
        <f t="shared" si="3"/>
        <v>10196.799999999988</v>
      </c>
    </row>
    <row r="29" spans="1:8" x14ac:dyDescent="0.25">
      <c r="A29" s="11">
        <v>3700</v>
      </c>
      <c r="B29" s="12" t="s">
        <v>35</v>
      </c>
      <c r="C29" s="13">
        <v>244005.16</v>
      </c>
      <c r="D29" s="13">
        <v>294199.06</v>
      </c>
      <c r="E29" s="13">
        <f t="shared" si="2"/>
        <v>538204.22</v>
      </c>
      <c r="F29" s="13">
        <v>343170.38</v>
      </c>
      <c r="G29" s="13">
        <v>339891.88</v>
      </c>
      <c r="H29" s="14">
        <f t="shared" si="3"/>
        <v>195033.83999999997</v>
      </c>
    </row>
    <row r="30" spans="1:8" x14ac:dyDescent="0.25">
      <c r="A30" s="11">
        <v>3800</v>
      </c>
      <c r="B30" s="12" t="s">
        <v>36</v>
      </c>
      <c r="C30" s="13">
        <v>447400</v>
      </c>
      <c r="D30" s="13">
        <v>459185.16</v>
      </c>
      <c r="E30" s="13">
        <f t="shared" si="2"/>
        <v>906585.15999999992</v>
      </c>
      <c r="F30" s="13">
        <v>612047.9</v>
      </c>
      <c r="G30" s="13">
        <v>610397.9</v>
      </c>
      <c r="H30" s="14">
        <f t="shared" si="3"/>
        <v>294537.25999999989</v>
      </c>
    </row>
    <row r="31" spans="1:8" x14ac:dyDescent="0.25">
      <c r="A31" s="11">
        <v>3900</v>
      </c>
      <c r="B31" s="12" t="s">
        <v>37</v>
      </c>
      <c r="C31" s="13">
        <v>1078181.1599999999</v>
      </c>
      <c r="D31" s="13">
        <v>604875.67000000004</v>
      </c>
      <c r="E31" s="13">
        <f t="shared" si="2"/>
        <v>1683056.83</v>
      </c>
      <c r="F31" s="13">
        <v>810797.95</v>
      </c>
      <c r="G31" s="13">
        <v>802646.4</v>
      </c>
      <c r="H31" s="14">
        <f t="shared" si="3"/>
        <v>872258.88000000012</v>
      </c>
    </row>
    <row r="32" spans="1:8" x14ac:dyDescent="0.25">
      <c r="A32" s="11">
        <v>4000</v>
      </c>
      <c r="B32" s="12" t="s">
        <v>38</v>
      </c>
      <c r="C32" s="13">
        <f t="shared" ref="C32:H32" si="6">SUM(C33:C41)</f>
        <v>176000</v>
      </c>
      <c r="D32" s="13">
        <f t="shared" si="6"/>
        <v>415323.58</v>
      </c>
      <c r="E32" s="13">
        <f t="shared" si="6"/>
        <v>591323.58000000007</v>
      </c>
      <c r="F32" s="13">
        <f t="shared" si="6"/>
        <v>486175.37</v>
      </c>
      <c r="G32" s="13">
        <f t="shared" si="6"/>
        <v>485205.37</v>
      </c>
      <c r="H32" s="14">
        <f t="shared" si="6"/>
        <v>105148.21000000008</v>
      </c>
    </row>
    <row r="33" spans="1:8" x14ac:dyDescent="0.25">
      <c r="A33" s="11">
        <v>4100</v>
      </c>
      <c r="B33" s="12" t="s">
        <v>39</v>
      </c>
      <c r="C33" s="13">
        <v>0</v>
      </c>
      <c r="D33" s="13">
        <v>0</v>
      </c>
      <c r="E33" s="13">
        <f t="shared" si="2"/>
        <v>0</v>
      </c>
      <c r="F33" s="13">
        <v>0</v>
      </c>
      <c r="G33" s="13">
        <v>0</v>
      </c>
      <c r="H33" s="14">
        <f t="shared" si="3"/>
        <v>0</v>
      </c>
    </row>
    <row r="34" spans="1:8" x14ac:dyDescent="0.25">
      <c r="A34" s="11">
        <v>4200</v>
      </c>
      <c r="B34" s="12" t="s">
        <v>40</v>
      </c>
      <c r="C34" s="13">
        <v>0</v>
      </c>
      <c r="D34" s="13">
        <v>0</v>
      </c>
      <c r="E34" s="13">
        <f t="shared" si="2"/>
        <v>0</v>
      </c>
      <c r="F34" s="13">
        <v>0</v>
      </c>
      <c r="G34" s="13">
        <v>0</v>
      </c>
      <c r="H34" s="14">
        <f t="shared" si="3"/>
        <v>0</v>
      </c>
    </row>
    <row r="35" spans="1:8" x14ac:dyDescent="0.25">
      <c r="A35" s="11">
        <v>4300</v>
      </c>
      <c r="B35" s="12" t="s">
        <v>41</v>
      </c>
      <c r="C35" s="13">
        <v>0</v>
      </c>
      <c r="D35" s="13">
        <v>0</v>
      </c>
      <c r="E35" s="13">
        <f t="shared" si="2"/>
        <v>0</v>
      </c>
      <c r="F35" s="13">
        <v>0</v>
      </c>
      <c r="G35" s="13">
        <v>0</v>
      </c>
      <c r="H35" s="14">
        <f t="shared" si="3"/>
        <v>0</v>
      </c>
    </row>
    <row r="36" spans="1:8" x14ac:dyDescent="0.25">
      <c r="A36" s="11">
        <v>4400</v>
      </c>
      <c r="B36" s="12" t="s">
        <v>42</v>
      </c>
      <c r="C36" s="13">
        <v>176000</v>
      </c>
      <c r="D36" s="13">
        <v>415323.58</v>
      </c>
      <c r="E36" s="13">
        <f t="shared" si="2"/>
        <v>591323.58000000007</v>
      </c>
      <c r="F36" s="13">
        <v>486175.37</v>
      </c>
      <c r="G36" s="13">
        <v>485205.37</v>
      </c>
      <c r="H36" s="14">
        <f t="shared" si="3"/>
        <v>105148.21000000008</v>
      </c>
    </row>
    <row r="37" spans="1:8" x14ac:dyDescent="0.25">
      <c r="A37" s="11">
        <v>4500</v>
      </c>
      <c r="B37" s="12" t="s">
        <v>43</v>
      </c>
      <c r="C37" s="13">
        <v>0</v>
      </c>
      <c r="D37" s="13">
        <v>0</v>
      </c>
      <c r="E37" s="13">
        <f t="shared" si="2"/>
        <v>0</v>
      </c>
      <c r="F37" s="13">
        <v>0</v>
      </c>
      <c r="G37" s="13">
        <v>0</v>
      </c>
      <c r="H37" s="14">
        <f t="shared" si="3"/>
        <v>0</v>
      </c>
    </row>
    <row r="38" spans="1:8" x14ac:dyDescent="0.25">
      <c r="A38" s="11">
        <v>4600</v>
      </c>
      <c r="B38" s="12" t="s">
        <v>44</v>
      </c>
      <c r="C38" s="13">
        <v>0</v>
      </c>
      <c r="D38" s="13">
        <v>0</v>
      </c>
      <c r="E38" s="13">
        <f t="shared" si="2"/>
        <v>0</v>
      </c>
      <c r="F38" s="13">
        <v>0</v>
      </c>
      <c r="G38" s="13">
        <v>0</v>
      </c>
      <c r="H38" s="14">
        <f t="shared" si="3"/>
        <v>0</v>
      </c>
    </row>
    <row r="39" spans="1:8" x14ac:dyDescent="0.25">
      <c r="A39" s="11">
        <v>4700</v>
      </c>
      <c r="B39" s="12" t="s">
        <v>45</v>
      </c>
      <c r="C39" s="13">
        <v>0</v>
      </c>
      <c r="D39" s="13">
        <v>0</v>
      </c>
      <c r="E39" s="13">
        <f t="shared" si="2"/>
        <v>0</v>
      </c>
      <c r="F39" s="13">
        <v>0</v>
      </c>
      <c r="G39" s="13">
        <v>0</v>
      </c>
      <c r="H39" s="14">
        <f t="shared" si="3"/>
        <v>0</v>
      </c>
    </row>
    <row r="40" spans="1:8" x14ac:dyDescent="0.25">
      <c r="A40" s="11">
        <v>4800</v>
      </c>
      <c r="B40" s="12" t="s">
        <v>46</v>
      </c>
      <c r="C40" s="13">
        <v>0</v>
      </c>
      <c r="D40" s="13">
        <v>0</v>
      </c>
      <c r="E40" s="13">
        <f t="shared" si="2"/>
        <v>0</v>
      </c>
      <c r="F40" s="13">
        <v>0</v>
      </c>
      <c r="G40" s="13">
        <v>0</v>
      </c>
      <c r="H40" s="14">
        <f t="shared" si="3"/>
        <v>0</v>
      </c>
    </row>
    <row r="41" spans="1:8" x14ac:dyDescent="0.25">
      <c r="A41" s="11">
        <v>4900</v>
      </c>
      <c r="B41" s="12" t="s">
        <v>47</v>
      </c>
      <c r="C41" s="13">
        <v>0</v>
      </c>
      <c r="D41" s="13">
        <v>0</v>
      </c>
      <c r="E41" s="13">
        <f t="shared" si="2"/>
        <v>0</v>
      </c>
      <c r="F41" s="13">
        <v>0</v>
      </c>
      <c r="G41" s="13">
        <v>0</v>
      </c>
      <c r="H41" s="14">
        <f t="shared" si="3"/>
        <v>0</v>
      </c>
    </row>
    <row r="42" spans="1:8" x14ac:dyDescent="0.25">
      <c r="A42" s="11">
        <v>5000</v>
      </c>
      <c r="B42" s="12" t="s">
        <v>48</v>
      </c>
      <c r="C42" s="13">
        <f t="shared" ref="C42:H42" si="7">SUM(C43:C51)</f>
        <v>1777497</v>
      </c>
      <c r="D42" s="13">
        <f t="shared" si="7"/>
        <v>2656422.62</v>
      </c>
      <c r="E42" s="13">
        <f t="shared" si="7"/>
        <v>4433919.62</v>
      </c>
      <c r="F42" s="13">
        <f t="shared" si="7"/>
        <v>1945851.42</v>
      </c>
      <c r="G42" s="13">
        <f t="shared" si="7"/>
        <v>1945851.42</v>
      </c>
      <c r="H42" s="14">
        <f t="shared" si="7"/>
        <v>2488068.2000000002</v>
      </c>
    </row>
    <row r="43" spans="1:8" x14ac:dyDescent="0.25">
      <c r="A43" s="11">
        <v>5100</v>
      </c>
      <c r="B43" s="12" t="s">
        <v>49</v>
      </c>
      <c r="C43" s="13">
        <v>670000</v>
      </c>
      <c r="D43" s="13">
        <v>380140</v>
      </c>
      <c r="E43" s="13">
        <f t="shared" si="2"/>
        <v>1050140</v>
      </c>
      <c r="F43" s="13">
        <v>816584.8</v>
      </c>
      <c r="G43" s="13">
        <v>816584.8</v>
      </c>
      <c r="H43" s="14">
        <f t="shared" si="3"/>
        <v>233555.19999999995</v>
      </c>
    </row>
    <row r="44" spans="1:8" x14ac:dyDescent="0.25">
      <c r="A44" s="11">
        <v>5200</v>
      </c>
      <c r="B44" s="12" t="s">
        <v>50</v>
      </c>
      <c r="C44" s="13">
        <v>322000</v>
      </c>
      <c r="D44" s="13">
        <v>-154376</v>
      </c>
      <c r="E44" s="13">
        <f t="shared" si="2"/>
        <v>167624</v>
      </c>
      <c r="F44" s="13">
        <v>155124</v>
      </c>
      <c r="G44" s="13">
        <v>155124</v>
      </c>
      <c r="H44" s="14">
        <f t="shared" si="3"/>
        <v>12500</v>
      </c>
    </row>
    <row r="45" spans="1:8" x14ac:dyDescent="0.25">
      <c r="A45" s="11">
        <v>5300</v>
      </c>
      <c r="B45" s="12" t="s">
        <v>51</v>
      </c>
      <c r="C45" s="13">
        <v>0</v>
      </c>
      <c r="D45" s="13">
        <v>61291.26</v>
      </c>
      <c r="E45" s="13">
        <f t="shared" si="2"/>
        <v>61291.26</v>
      </c>
      <c r="F45" s="13">
        <v>61291.26</v>
      </c>
      <c r="G45" s="13">
        <v>61291.26</v>
      </c>
      <c r="H45" s="14">
        <f t="shared" si="3"/>
        <v>0</v>
      </c>
    </row>
    <row r="46" spans="1:8" x14ac:dyDescent="0.25">
      <c r="A46" s="11">
        <v>5400</v>
      </c>
      <c r="B46" s="12" t="s">
        <v>52</v>
      </c>
      <c r="C46" s="13">
        <v>226767</v>
      </c>
      <c r="D46" s="13">
        <v>-88015.76</v>
      </c>
      <c r="E46" s="13">
        <f t="shared" si="2"/>
        <v>138751.24</v>
      </c>
      <c r="F46" s="13">
        <v>138751.24</v>
      </c>
      <c r="G46" s="13">
        <v>138751.24</v>
      </c>
      <c r="H46" s="14">
        <f t="shared" si="3"/>
        <v>0</v>
      </c>
    </row>
    <row r="47" spans="1:8" x14ac:dyDescent="0.25">
      <c r="A47" s="11">
        <v>5500</v>
      </c>
      <c r="B47" s="12" t="s">
        <v>53</v>
      </c>
      <c r="C47" s="13">
        <v>0</v>
      </c>
      <c r="D47" s="13">
        <v>0</v>
      </c>
      <c r="E47" s="13">
        <f t="shared" si="2"/>
        <v>0</v>
      </c>
      <c r="F47" s="13">
        <v>0</v>
      </c>
      <c r="G47" s="13">
        <v>0</v>
      </c>
      <c r="H47" s="14">
        <f t="shared" si="3"/>
        <v>0</v>
      </c>
    </row>
    <row r="48" spans="1:8" x14ac:dyDescent="0.25">
      <c r="A48" s="11">
        <v>5600</v>
      </c>
      <c r="B48" s="12" t="s">
        <v>54</v>
      </c>
      <c r="C48" s="13">
        <v>558730</v>
      </c>
      <c r="D48" s="13">
        <v>2457383.12</v>
      </c>
      <c r="E48" s="13">
        <f t="shared" si="2"/>
        <v>3016113.12</v>
      </c>
      <c r="F48" s="13">
        <v>774100.12</v>
      </c>
      <c r="G48" s="13">
        <v>774100.12</v>
      </c>
      <c r="H48" s="14">
        <f t="shared" si="3"/>
        <v>2242013</v>
      </c>
    </row>
    <row r="49" spans="1:8" x14ac:dyDescent="0.25">
      <c r="A49" s="11">
        <v>5700</v>
      </c>
      <c r="B49" s="12" t="s">
        <v>55</v>
      </c>
      <c r="C49" s="13">
        <v>0</v>
      </c>
      <c r="D49" s="13">
        <v>0</v>
      </c>
      <c r="E49" s="13">
        <f t="shared" si="2"/>
        <v>0</v>
      </c>
      <c r="F49" s="13">
        <v>0</v>
      </c>
      <c r="G49" s="13">
        <v>0</v>
      </c>
      <c r="H49" s="14">
        <f t="shared" si="3"/>
        <v>0</v>
      </c>
    </row>
    <row r="50" spans="1:8" x14ac:dyDescent="0.25">
      <c r="A50" s="11">
        <v>5800</v>
      </c>
      <c r="B50" s="12" t="s">
        <v>56</v>
      </c>
      <c r="C50" s="13">
        <v>0</v>
      </c>
      <c r="D50" s="13">
        <v>0</v>
      </c>
      <c r="E50" s="13">
        <f t="shared" si="2"/>
        <v>0</v>
      </c>
      <c r="F50" s="13">
        <v>0</v>
      </c>
      <c r="G50" s="13">
        <v>0</v>
      </c>
      <c r="H50" s="14">
        <f t="shared" si="3"/>
        <v>0</v>
      </c>
    </row>
    <row r="51" spans="1:8" x14ac:dyDescent="0.25">
      <c r="A51" s="11">
        <v>5900</v>
      </c>
      <c r="B51" s="12" t="s">
        <v>57</v>
      </c>
      <c r="C51" s="13">
        <v>0</v>
      </c>
      <c r="D51" s="13">
        <v>0</v>
      </c>
      <c r="E51" s="13">
        <f t="shared" si="2"/>
        <v>0</v>
      </c>
      <c r="F51" s="13">
        <v>0</v>
      </c>
      <c r="G51" s="13">
        <v>0</v>
      </c>
      <c r="H51" s="14">
        <f t="shared" si="3"/>
        <v>0</v>
      </c>
    </row>
    <row r="52" spans="1:8" x14ac:dyDescent="0.25">
      <c r="A52" s="11">
        <v>6000</v>
      </c>
      <c r="B52" s="12" t="s">
        <v>58</v>
      </c>
      <c r="C52" s="13">
        <f t="shared" ref="C52:H52" si="8">SUM(C53:C55)</f>
        <v>0</v>
      </c>
      <c r="D52" s="13">
        <f t="shared" si="8"/>
        <v>0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4">
        <f t="shared" si="8"/>
        <v>0</v>
      </c>
    </row>
    <row r="53" spans="1:8" x14ac:dyDescent="0.25">
      <c r="A53" s="11">
        <v>6100</v>
      </c>
      <c r="B53" s="12" t="s">
        <v>59</v>
      </c>
      <c r="C53" s="13">
        <v>0</v>
      </c>
      <c r="D53" s="13">
        <v>0</v>
      </c>
      <c r="E53" s="13">
        <f t="shared" si="2"/>
        <v>0</v>
      </c>
      <c r="F53" s="13">
        <v>0</v>
      </c>
      <c r="G53" s="13">
        <v>0</v>
      </c>
      <c r="H53" s="14">
        <f t="shared" si="3"/>
        <v>0</v>
      </c>
    </row>
    <row r="54" spans="1:8" x14ac:dyDescent="0.25">
      <c r="A54" s="11">
        <v>6200</v>
      </c>
      <c r="B54" s="12" t="s">
        <v>60</v>
      </c>
      <c r="C54" s="13">
        <v>0</v>
      </c>
      <c r="D54" s="13">
        <v>0</v>
      </c>
      <c r="E54" s="13">
        <f t="shared" si="2"/>
        <v>0</v>
      </c>
      <c r="F54" s="13">
        <v>0</v>
      </c>
      <c r="G54" s="13">
        <v>0</v>
      </c>
      <c r="H54" s="14">
        <f t="shared" si="3"/>
        <v>0</v>
      </c>
    </row>
    <row r="55" spans="1:8" x14ac:dyDescent="0.25">
      <c r="A55" s="11">
        <v>6300</v>
      </c>
      <c r="B55" s="12" t="s">
        <v>61</v>
      </c>
      <c r="C55" s="13">
        <v>0</v>
      </c>
      <c r="D55" s="13">
        <v>0</v>
      </c>
      <c r="E55" s="13">
        <f t="shared" si="2"/>
        <v>0</v>
      </c>
      <c r="F55" s="13">
        <v>0</v>
      </c>
      <c r="G55" s="13">
        <v>0</v>
      </c>
      <c r="H55" s="14">
        <f t="shared" si="3"/>
        <v>0</v>
      </c>
    </row>
    <row r="56" spans="1:8" x14ac:dyDescent="0.25">
      <c r="A56" s="11">
        <v>7000</v>
      </c>
      <c r="B56" s="12" t="s">
        <v>62</v>
      </c>
      <c r="C56" s="13">
        <f t="shared" ref="C56:H56" si="9">SUM(C57:C63)</f>
        <v>614523.07999999996</v>
      </c>
      <c r="D56" s="13">
        <f t="shared" si="9"/>
        <v>-614523.07999999996</v>
      </c>
      <c r="E56" s="13">
        <f t="shared" si="9"/>
        <v>0</v>
      </c>
      <c r="F56" s="13">
        <f t="shared" si="9"/>
        <v>0</v>
      </c>
      <c r="G56" s="13">
        <f t="shared" si="9"/>
        <v>0</v>
      </c>
      <c r="H56" s="14">
        <f t="shared" si="9"/>
        <v>0</v>
      </c>
    </row>
    <row r="57" spans="1:8" x14ac:dyDescent="0.25">
      <c r="A57" s="11">
        <v>7100</v>
      </c>
      <c r="B57" s="12" t="s">
        <v>63</v>
      </c>
      <c r="C57" s="13">
        <v>0</v>
      </c>
      <c r="D57" s="13">
        <v>0</v>
      </c>
      <c r="E57" s="13">
        <f t="shared" si="2"/>
        <v>0</v>
      </c>
      <c r="F57" s="13">
        <v>0</v>
      </c>
      <c r="G57" s="13">
        <v>0</v>
      </c>
      <c r="H57" s="14">
        <f t="shared" si="3"/>
        <v>0</v>
      </c>
    </row>
    <row r="58" spans="1:8" x14ac:dyDescent="0.25">
      <c r="A58" s="11">
        <v>7200</v>
      </c>
      <c r="B58" s="12" t="s">
        <v>64</v>
      </c>
      <c r="C58" s="13">
        <v>0</v>
      </c>
      <c r="D58" s="13">
        <v>0</v>
      </c>
      <c r="E58" s="13">
        <f t="shared" si="2"/>
        <v>0</v>
      </c>
      <c r="F58" s="13">
        <v>0</v>
      </c>
      <c r="G58" s="13">
        <v>0</v>
      </c>
      <c r="H58" s="14">
        <f t="shared" si="3"/>
        <v>0</v>
      </c>
    </row>
    <row r="59" spans="1:8" x14ac:dyDescent="0.25">
      <c r="A59" s="11">
        <v>7300</v>
      </c>
      <c r="B59" s="12" t="s">
        <v>65</v>
      </c>
      <c r="C59" s="13">
        <v>0</v>
      </c>
      <c r="D59" s="13">
        <v>0</v>
      </c>
      <c r="E59" s="13">
        <f t="shared" si="2"/>
        <v>0</v>
      </c>
      <c r="F59" s="13">
        <v>0</v>
      </c>
      <c r="G59" s="13">
        <v>0</v>
      </c>
      <c r="H59" s="14">
        <f t="shared" si="3"/>
        <v>0</v>
      </c>
    </row>
    <row r="60" spans="1:8" x14ac:dyDescent="0.25">
      <c r="A60" s="11">
        <v>7400</v>
      </c>
      <c r="B60" s="12" t="s">
        <v>66</v>
      </c>
      <c r="C60" s="13">
        <v>0</v>
      </c>
      <c r="D60" s="13">
        <v>0</v>
      </c>
      <c r="E60" s="13">
        <f t="shared" si="2"/>
        <v>0</v>
      </c>
      <c r="F60" s="13">
        <v>0</v>
      </c>
      <c r="G60" s="13">
        <v>0</v>
      </c>
      <c r="H60" s="14">
        <f t="shared" si="3"/>
        <v>0</v>
      </c>
    </row>
    <row r="61" spans="1:8" x14ac:dyDescent="0.25">
      <c r="A61" s="11">
        <v>7500</v>
      </c>
      <c r="B61" s="12" t="s">
        <v>67</v>
      </c>
      <c r="C61" s="13">
        <v>0</v>
      </c>
      <c r="D61" s="13">
        <v>0</v>
      </c>
      <c r="E61" s="13">
        <f t="shared" si="2"/>
        <v>0</v>
      </c>
      <c r="F61" s="13">
        <v>0</v>
      </c>
      <c r="G61" s="13">
        <v>0</v>
      </c>
      <c r="H61" s="14">
        <f t="shared" si="3"/>
        <v>0</v>
      </c>
    </row>
    <row r="62" spans="1:8" x14ac:dyDescent="0.25">
      <c r="A62" s="11">
        <v>7600</v>
      </c>
      <c r="B62" s="12" t="s">
        <v>68</v>
      </c>
      <c r="C62" s="13">
        <v>0</v>
      </c>
      <c r="D62" s="13">
        <v>0</v>
      </c>
      <c r="E62" s="13">
        <f t="shared" si="2"/>
        <v>0</v>
      </c>
      <c r="F62" s="13">
        <v>0</v>
      </c>
      <c r="G62" s="13">
        <v>0</v>
      </c>
      <c r="H62" s="14">
        <f t="shared" si="3"/>
        <v>0</v>
      </c>
    </row>
    <row r="63" spans="1:8" x14ac:dyDescent="0.25">
      <c r="A63" s="11">
        <v>7900</v>
      </c>
      <c r="B63" s="12" t="s">
        <v>69</v>
      </c>
      <c r="C63" s="13">
        <v>614523.07999999996</v>
      </c>
      <c r="D63" s="13">
        <v>-614523.07999999996</v>
      </c>
      <c r="E63" s="13">
        <f t="shared" si="2"/>
        <v>0</v>
      </c>
      <c r="F63" s="13">
        <v>0</v>
      </c>
      <c r="G63" s="13">
        <v>0</v>
      </c>
      <c r="H63" s="14">
        <f t="shared" si="3"/>
        <v>0</v>
      </c>
    </row>
    <row r="64" spans="1:8" x14ac:dyDescent="0.25">
      <c r="A64" s="11">
        <v>8000</v>
      </c>
      <c r="B64" s="12" t="s">
        <v>70</v>
      </c>
      <c r="C64" s="13">
        <f t="shared" ref="C64:H64" si="10">SUM(C65:C67)</f>
        <v>0</v>
      </c>
      <c r="D64" s="13">
        <f t="shared" si="10"/>
        <v>0</v>
      </c>
      <c r="E64" s="13">
        <f t="shared" si="10"/>
        <v>0</v>
      </c>
      <c r="F64" s="13">
        <f t="shared" si="10"/>
        <v>0</v>
      </c>
      <c r="G64" s="13">
        <f t="shared" si="10"/>
        <v>0</v>
      </c>
      <c r="H64" s="14">
        <f t="shared" si="10"/>
        <v>0</v>
      </c>
    </row>
    <row r="65" spans="1:10" x14ac:dyDescent="0.25">
      <c r="A65" s="11">
        <v>8100</v>
      </c>
      <c r="B65" s="12" t="s">
        <v>71</v>
      </c>
      <c r="C65" s="13">
        <v>0</v>
      </c>
      <c r="D65" s="13">
        <v>0</v>
      </c>
      <c r="E65" s="13">
        <f t="shared" si="2"/>
        <v>0</v>
      </c>
      <c r="F65" s="13">
        <v>0</v>
      </c>
      <c r="G65" s="13">
        <v>0</v>
      </c>
      <c r="H65" s="14">
        <f t="shared" si="3"/>
        <v>0</v>
      </c>
    </row>
    <row r="66" spans="1:10" x14ac:dyDescent="0.25">
      <c r="A66" s="11">
        <v>8300</v>
      </c>
      <c r="B66" s="12" t="s">
        <v>72</v>
      </c>
      <c r="C66" s="13">
        <v>0</v>
      </c>
      <c r="D66" s="13">
        <v>0</v>
      </c>
      <c r="E66" s="13">
        <f t="shared" si="2"/>
        <v>0</v>
      </c>
      <c r="F66" s="13">
        <v>0</v>
      </c>
      <c r="G66" s="13">
        <v>0</v>
      </c>
      <c r="H66" s="14">
        <f t="shared" si="3"/>
        <v>0</v>
      </c>
    </row>
    <row r="67" spans="1:10" x14ac:dyDescent="0.25">
      <c r="A67" s="11">
        <v>8500</v>
      </c>
      <c r="B67" s="12" t="s">
        <v>73</v>
      </c>
      <c r="C67" s="13">
        <v>0</v>
      </c>
      <c r="D67" s="13">
        <v>0</v>
      </c>
      <c r="E67" s="13">
        <f t="shared" si="2"/>
        <v>0</v>
      </c>
      <c r="F67" s="13">
        <v>0</v>
      </c>
      <c r="G67" s="13">
        <v>0</v>
      </c>
      <c r="H67" s="14">
        <f t="shared" si="3"/>
        <v>0</v>
      </c>
    </row>
    <row r="68" spans="1:10" x14ac:dyDescent="0.25">
      <c r="A68" s="11">
        <v>9000</v>
      </c>
      <c r="B68" s="12" t="s">
        <v>74</v>
      </c>
      <c r="C68" s="13">
        <f t="shared" ref="C68:H68" si="11">SUM(C69:C75)</f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  <c r="H68" s="14">
        <f t="shared" si="11"/>
        <v>0</v>
      </c>
    </row>
    <row r="69" spans="1:10" x14ac:dyDescent="0.25">
      <c r="A69" s="11">
        <v>9100</v>
      </c>
      <c r="B69" s="12" t="s">
        <v>75</v>
      </c>
      <c r="C69" s="13">
        <v>0</v>
      </c>
      <c r="D69" s="13">
        <v>0</v>
      </c>
      <c r="E69" s="13">
        <f t="shared" si="2"/>
        <v>0</v>
      </c>
      <c r="F69" s="13">
        <v>0</v>
      </c>
      <c r="G69" s="13">
        <v>0</v>
      </c>
      <c r="H69" s="14">
        <f t="shared" si="3"/>
        <v>0</v>
      </c>
    </row>
    <row r="70" spans="1:10" x14ac:dyDescent="0.25">
      <c r="A70" s="11">
        <v>9200</v>
      </c>
      <c r="B70" s="12" t="s">
        <v>76</v>
      </c>
      <c r="C70" s="13">
        <v>0</v>
      </c>
      <c r="D70" s="13">
        <v>0</v>
      </c>
      <c r="E70" s="13">
        <f t="shared" ref="E70:E74" si="12">C70+D70</f>
        <v>0</v>
      </c>
      <c r="F70" s="13">
        <v>0</v>
      </c>
      <c r="G70" s="13">
        <v>0</v>
      </c>
      <c r="H70" s="14">
        <f t="shared" ref="H70:H75" si="13">E70-F70</f>
        <v>0</v>
      </c>
    </row>
    <row r="71" spans="1:10" x14ac:dyDescent="0.25">
      <c r="A71" s="11">
        <v>9300</v>
      </c>
      <c r="B71" s="12" t="s">
        <v>77</v>
      </c>
      <c r="C71" s="13">
        <v>0</v>
      </c>
      <c r="D71" s="13">
        <v>0</v>
      </c>
      <c r="E71" s="13">
        <f t="shared" si="12"/>
        <v>0</v>
      </c>
      <c r="F71" s="13">
        <v>0</v>
      </c>
      <c r="G71" s="13">
        <v>0</v>
      </c>
      <c r="H71" s="14">
        <f t="shared" si="13"/>
        <v>0</v>
      </c>
    </row>
    <row r="72" spans="1:10" x14ac:dyDescent="0.25">
      <c r="A72" s="11">
        <v>9400</v>
      </c>
      <c r="B72" s="12" t="s">
        <v>78</v>
      </c>
      <c r="C72" s="13">
        <v>0</v>
      </c>
      <c r="D72" s="13">
        <v>0</v>
      </c>
      <c r="E72" s="13">
        <f t="shared" si="12"/>
        <v>0</v>
      </c>
      <c r="F72" s="13">
        <v>0</v>
      </c>
      <c r="G72" s="13">
        <v>0</v>
      </c>
      <c r="H72" s="14">
        <f t="shared" si="13"/>
        <v>0</v>
      </c>
    </row>
    <row r="73" spans="1:10" x14ac:dyDescent="0.25">
      <c r="A73" s="11">
        <v>9500</v>
      </c>
      <c r="B73" s="12" t="s">
        <v>79</v>
      </c>
      <c r="C73" s="13">
        <v>0</v>
      </c>
      <c r="D73" s="13">
        <v>0</v>
      </c>
      <c r="E73" s="13">
        <f t="shared" si="12"/>
        <v>0</v>
      </c>
      <c r="F73" s="13">
        <v>0</v>
      </c>
      <c r="G73" s="13">
        <v>0</v>
      </c>
      <c r="H73" s="14">
        <f t="shared" si="13"/>
        <v>0</v>
      </c>
    </row>
    <row r="74" spans="1:10" x14ac:dyDescent="0.25">
      <c r="A74" s="11">
        <v>9600</v>
      </c>
      <c r="B74" s="12" t="s">
        <v>80</v>
      </c>
      <c r="C74" s="13">
        <v>0</v>
      </c>
      <c r="D74" s="13">
        <v>0</v>
      </c>
      <c r="E74" s="13">
        <f t="shared" si="12"/>
        <v>0</v>
      </c>
      <c r="F74" s="13">
        <v>0</v>
      </c>
      <c r="G74" s="13">
        <v>0</v>
      </c>
      <c r="H74" s="14">
        <f t="shared" si="13"/>
        <v>0</v>
      </c>
    </row>
    <row r="75" spans="1:10" x14ac:dyDescent="0.25">
      <c r="A75" s="15">
        <v>9900</v>
      </c>
      <c r="B75" s="16" t="s">
        <v>81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8">
        <f t="shared" si="13"/>
        <v>0</v>
      </c>
    </row>
    <row r="76" spans="1:10" x14ac:dyDescent="0.25">
      <c r="A76" s="22" t="s">
        <v>82</v>
      </c>
      <c r="B76" s="19"/>
      <c r="C76" s="19"/>
      <c r="D76" s="19"/>
      <c r="E76" s="20"/>
      <c r="F76" s="20"/>
      <c r="G76" s="20"/>
      <c r="H76" s="20"/>
      <c r="I76" s="20"/>
      <c r="J76" s="20"/>
    </row>
    <row r="77" spans="1:10" x14ac:dyDescent="0.25">
      <c r="A77" s="20"/>
      <c r="B77" s="20"/>
      <c r="C77" s="23"/>
      <c r="D77" s="23"/>
      <c r="E77" s="20"/>
      <c r="F77" s="20"/>
      <c r="G77" s="20"/>
      <c r="H77" s="20"/>
      <c r="I77" s="20"/>
      <c r="J77" s="20"/>
    </row>
    <row r="78" spans="1:10" x14ac:dyDescent="0.25">
      <c r="A78" s="20"/>
      <c r="B78" s="20"/>
      <c r="C78" s="23"/>
      <c r="D78" s="23"/>
      <c r="E78" s="20"/>
      <c r="F78" s="20"/>
      <c r="G78" s="20"/>
      <c r="H78" s="20"/>
      <c r="I78" s="20"/>
      <c r="J78" s="20"/>
    </row>
    <row r="79" spans="1:10" x14ac:dyDescent="0.25">
      <c r="A79" s="20"/>
      <c r="B79" s="26"/>
      <c r="C79" s="26"/>
      <c r="D79" s="26"/>
      <c r="E79" s="26"/>
      <c r="F79" s="26"/>
      <c r="G79" s="26"/>
      <c r="H79" s="26"/>
    </row>
    <row r="80" spans="1:10" x14ac:dyDescent="0.25">
      <c r="A80" s="19"/>
      <c r="B80" s="21" t="s">
        <v>83</v>
      </c>
      <c r="C80" s="25" t="s">
        <v>84</v>
      </c>
      <c r="D80" s="25"/>
      <c r="E80" s="25"/>
      <c r="F80" s="25"/>
      <c r="G80" s="25"/>
      <c r="H80" s="25"/>
    </row>
    <row r="81" spans="1:8" x14ac:dyDescent="0.25">
      <c r="A81" s="19"/>
      <c r="B81" s="21" t="s">
        <v>85</v>
      </c>
      <c r="C81" s="24" t="s">
        <v>86</v>
      </c>
      <c r="D81" s="24"/>
      <c r="E81" s="24"/>
      <c r="F81" s="24"/>
      <c r="G81" s="24"/>
      <c r="H81" s="24"/>
    </row>
  </sheetData>
  <protectedRanges>
    <protectedRange sqref="C3:H3" name="Rango1_2"/>
  </protectedRanges>
  <mergeCells count="3">
    <mergeCell ref="A1:H1"/>
    <mergeCell ref="C80:H80"/>
    <mergeCell ref="C81:H8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2018-07-27T18:41:37Z</dcterms:created>
  <dcterms:modified xsi:type="dcterms:W3CDTF">2018-07-27T18:43:30Z</dcterms:modified>
</cp:coreProperties>
</file>