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H31" i="1"/>
  <c r="D30" i="1"/>
  <c r="G30" i="1" s="1"/>
  <c r="H30" i="1" s="1"/>
  <c r="H29" i="1"/>
  <c r="H28" i="1"/>
  <c r="G27" i="1"/>
  <c r="H27" i="1" s="1"/>
  <c r="D27" i="1"/>
  <c r="D26" i="1"/>
  <c r="D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K18" i="1"/>
  <c r="K17" i="1"/>
  <c r="K16" i="1"/>
  <c r="F14" i="1"/>
  <c r="F12" i="1" s="1"/>
  <c r="E14" i="1"/>
  <c r="G14" i="1" s="1"/>
  <c r="H14" i="1" s="1"/>
  <c r="D14" i="1"/>
  <c r="G13" i="1"/>
  <c r="K34" i="1" l="1"/>
  <c r="H34" i="1"/>
  <c r="G24" i="1"/>
  <c r="H24" i="1" s="1"/>
  <c r="D12" i="1"/>
  <c r="G12" i="1" s="1"/>
  <c r="H12" i="1" s="1"/>
  <c r="H19" i="1"/>
  <c r="H20" i="1"/>
  <c r="H21" i="1"/>
  <c r="H22" i="1"/>
  <c r="G26" i="1"/>
  <c r="H26" i="1" s="1"/>
  <c r="E12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<sst xmlns="http://schemas.openxmlformats.org/spreadsheetml/2006/main" count="39" uniqueCount="38">
  <si>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</si>
  <si>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2016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</si>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</sst>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243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6">
          <cell r="D16">
            <v>-7220587.1799999997</v>
          </cell>
        </row>
        <row r="17">
          <cell r="D17">
            <v>47587111.770000003</v>
          </cell>
        </row>
        <row r="18">
          <cell r="D18">
            <v>251798.94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activeCell="J19" sqref="J19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105541397.84999999</v>
      </c>
      <c r="E12" s="31">
        <f>+E14+E24</f>
        <v>31825767.640000001</v>
      </c>
      <c r="F12" s="31">
        <f>+F14+F24</f>
        <v>24798525.219999999</v>
      </c>
      <c r="G12" s="31">
        <f>+D12+E12-F12</f>
        <v>112568640.27000001</v>
      </c>
      <c r="H12" s="31">
        <f>+G12-D12</f>
        <v>7027242.4200000167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33591081.109999992</v>
      </c>
      <c r="E14" s="36">
        <f>SUM(E16:E22)</f>
        <v>31825767.640000001</v>
      </c>
      <c r="F14" s="36">
        <f>SUM(F16:F22)</f>
        <v>24798525.219999999</v>
      </c>
      <c r="G14" s="31">
        <f t="shared" si="0"/>
        <v>40618323.529999994</v>
      </c>
      <c r="H14" s="36">
        <f>+G14-D14</f>
        <v>7027242.4200000018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-10097384.630000001</v>
      </c>
      <c r="E16" s="44">
        <v>20291017.699999999</v>
      </c>
      <c r="F16" s="44">
        <v>17414220.25</v>
      </c>
      <c r="G16" s="45">
        <v>-7220587.1799999997</v>
      </c>
      <c r="H16" s="45">
        <v>2876797.45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43503658.439999998</v>
      </c>
      <c r="E17" s="44">
        <v>11467758.300000001</v>
      </c>
      <c r="F17" s="44">
        <v>7384304.9699999997</v>
      </c>
      <c r="G17" s="45">
        <v>47587111.770000003</v>
      </c>
      <c r="H17" s="45">
        <v>4083453.33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v>184807.3</v>
      </c>
      <c r="E18" s="44">
        <v>66991.64</v>
      </c>
      <c r="F18" s="44">
        <v>0</v>
      </c>
      <c r="G18" s="45">
        <v>251798.94</v>
      </c>
      <c r="H18" s="45">
        <v>66991.64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ref="G19:G22" si="1">+D19+E19-F19</f>
        <v>0</v>
      </c>
      <c r="H19" s="45">
        <f t="shared" ref="H19:H21" si="2">+G19-D19</f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71950316.739999995</v>
      </c>
      <c r="E24" s="36">
        <f>SUM(E26:E34)</f>
        <v>0</v>
      </c>
      <c r="F24" s="36">
        <f>SUM(F26:F34)</f>
        <v>0</v>
      </c>
      <c r="G24" s="36">
        <f>+D24+E24-F24</f>
        <v>71950316.739999995</v>
      </c>
      <c r="H24" s="36">
        <f>+G24-D24</f>
        <v>0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62633019.25</v>
      </c>
      <c r="E28" s="44">
        <v>0</v>
      </c>
      <c r="F28" s="44">
        <v>0</v>
      </c>
      <c r="G28" s="45">
        <v>62633019.25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11288209.380000001</v>
      </c>
      <c r="E29" s="44"/>
      <c r="F29" s="44"/>
      <c r="G29" s="45">
        <v>11288209.380000001</v>
      </c>
      <c r="H29" s="45">
        <f t="shared" si="4"/>
        <v>0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v>-1970911.89</v>
      </c>
      <c r="E31" s="44"/>
      <c r="F31" s="44"/>
      <c r="G31" s="45">
        <v>-1970911.89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1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2018-03-12T16:42:26Z</dcterms:created>
  <dcterms:modified xsi:type="dcterms:W3CDTF">2018-03-12T16:43:24Z</dcterms:modified>
</cp:coreProperties>
</file>