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C54" i="1"/>
  <c r="F53" i="1"/>
  <c r="C53" i="1"/>
  <c r="D47" i="1"/>
  <c r="F45" i="1"/>
  <c r="K45" i="1" s="1"/>
  <c r="F44" i="1"/>
  <c r="K44" i="1" s="1"/>
  <c r="F43" i="1"/>
  <c r="K43" i="1" s="1"/>
  <c r="F42" i="1"/>
  <c r="K42" i="1" s="1"/>
  <c r="F41" i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8" i="1"/>
  <c r="F28" i="1"/>
  <c r="K27" i="1"/>
  <c r="F27" i="1"/>
  <c r="K25" i="1"/>
  <c r="F25" i="1"/>
  <c r="K24" i="1"/>
  <c r="F24" i="1"/>
  <c r="K23" i="1"/>
  <c r="F23" i="1"/>
  <c r="K22" i="1"/>
  <c r="F22" i="1"/>
  <c r="K21" i="1"/>
  <c r="J21" i="1"/>
  <c r="I21" i="1"/>
  <c r="H21" i="1"/>
  <c r="G21" i="1"/>
  <c r="F21" i="1"/>
  <c r="E21" i="1"/>
  <c r="D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K47" i="1" s="1"/>
  <c r="K49" i="1" s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E47" i="1" s="1"/>
  <c r="D11" i="1"/>
  <c r="F47" i="1" l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<sst xmlns="http://schemas.openxmlformats.org/spreadsheetml/2006/main" count="51" uniqueCount="51">
  <si>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</si>
  <si>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</si>
  <si>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31 de Marzo 2015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</si>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</sst>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/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26977932.919999998</v>
          </cell>
          <cell r="H22">
            <v>0</v>
          </cell>
          <cell r="J22">
            <v>5440836.6099999994</v>
          </cell>
          <cell r="K22">
            <v>21537096.309999999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5703125" style="1" customWidth="1"/>
    <col min="2" max="2" width="4.5703125" style="35" customWidth="1"/>
    <col min="3" max="3" width="60.28515625" style="3" customWidth="1"/>
    <col min="4" max="4" width="13.42578125" style="3" bestFit="1" customWidth="1"/>
    <col min="5" max="5" width="13.42578125" style="3" customWidth="1"/>
    <col min="6" max="6" width="13.42578125" style="3" bestFit="1" customWidth="1"/>
    <col min="7" max="7" width="13.42578125" style="3" customWidth="1"/>
    <col min="8" max="9" width="12.710937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>SUM(E12:E20)</f>
        <v>0</v>
      </c>
      <c r="F11" s="19">
        <v>0</v>
      </c>
      <c r="G11" s="19">
        <f t="shared" ref="G11:K11" si="0">SUM(G12:G20)</f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19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3">
        <v>0</v>
      </c>
      <c r="E13" s="23">
        <v>0</v>
      </c>
      <c r="F13" s="23">
        <f t="shared" ref="F13:F29" si="1">+D13+E13</f>
        <v>0</v>
      </c>
      <c r="G13" s="23">
        <v>0</v>
      </c>
      <c r="H13" s="23">
        <v>0</v>
      </c>
      <c r="I13" s="23">
        <v>0</v>
      </c>
      <c r="J13" s="23">
        <v>0</v>
      </c>
      <c r="K13" s="23">
        <f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3">
        <v>0</v>
      </c>
      <c r="E14" s="23">
        <v>0</v>
      </c>
      <c r="F14" s="23">
        <f t="shared" si="1"/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ref="K14:K18" si="2">+F14-H14</f>
        <v>0</v>
      </c>
      <c r="L14" s="16"/>
    </row>
    <row r="15" spans="1:12" s="20" customFormat="1" x14ac:dyDescent="0.25">
      <c r="A15" s="16"/>
      <c r="B15" s="21"/>
      <c r="C15" s="22" t="s">
        <v>21</v>
      </c>
      <c r="D15" s="23">
        <v>0</v>
      </c>
      <c r="E15" s="23">
        <v>0</v>
      </c>
      <c r="F15" s="23">
        <f t="shared" si="1"/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2"/>
        <v>0</v>
      </c>
      <c r="L15" s="16"/>
    </row>
    <row r="16" spans="1:12" s="20" customFormat="1" x14ac:dyDescent="0.25">
      <c r="A16" s="16"/>
      <c r="B16" s="21"/>
      <c r="C16" s="22" t="s">
        <v>22</v>
      </c>
      <c r="D16" s="23">
        <v>0</v>
      </c>
      <c r="E16" s="23">
        <v>0</v>
      </c>
      <c r="F16" s="23">
        <f t="shared" si="1"/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2"/>
        <v>0</v>
      </c>
      <c r="L16" s="16"/>
    </row>
    <row r="17" spans="1:12" s="20" customFormat="1" x14ac:dyDescent="0.25">
      <c r="A17" s="16"/>
      <c r="B17" s="21"/>
      <c r="C17" s="22" t="s">
        <v>23</v>
      </c>
      <c r="D17" s="23">
        <v>0</v>
      </c>
      <c r="E17" s="23">
        <v>0</v>
      </c>
      <c r="F17" s="23">
        <f t="shared" si="1"/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2"/>
        <v>0</v>
      </c>
      <c r="L17" s="16"/>
    </row>
    <row r="18" spans="1:12" s="20" customFormat="1" x14ac:dyDescent="0.25">
      <c r="A18" s="16"/>
      <c r="B18" s="21"/>
      <c r="C18" s="22" t="s">
        <v>24</v>
      </c>
      <c r="D18" s="23">
        <v>0</v>
      </c>
      <c r="E18" s="23">
        <v>0</v>
      </c>
      <c r="F18" s="23">
        <f t="shared" si="1"/>
        <v>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2"/>
        <v>0</v>
      </c>
      <c r="L18" s="16"/>
    </row>
    <row r="19" spans="1:12" s="20" customFormat="1" x14ac:dyDescent="0.25">
      <c r="A19" s="16"/>
      <c r="B19" s="21"/>
      <c r="C19" s="22" t="s">
        <v>25</v>
      </c>
      <c r="D19" s="23">
        <v>0</v>
      </c>
      <c r="E19" s="23">
        <v>0</v>
      </c>
      <c r="F19" s="23">
        <f t="shared" si="1"/>
        <v>0</v>
      </c>
      <c r="G19" s="23">
        <v>0</v>
      </c>
      <c r="H19" s="23">
        <v>0</v>
      </c>
      <c r="I19" s="23">
        <v>0</v>
      </c>
      <c r="J19" s="23">
        <v>0</v>
      </c>
      <c r="K19" s="23">
        <f>+F19-H19</f>
        <v>0</v>
      </c>
      <c r="L19" s="16"/>
    </row>
    <row r="20" spans="1:12" s="20" customFormat="1" x14ac:dyDescent="0.25">
      <c r="A20" s="16"/>
      <c r="B20" s="21"/>
      <c r="C20" s="22"/>
      <c r="D20" s="23">
        <v>0</v>
      </c>
      <c r="E20" s="23">
        <v>0</v>
      </c>
      <c r="F20" s="23">
        <f t="shared" si="1"/>
        <v>0</v>
      </c>
      <c r="G20" s="23">
        <v>0</v>
      </c>
      <c r="H20" s="23">
        <v>0</v>
      </c>
      <c r="I20" s="23">
        <v>0</v>
      </c>
      <c r="J20" s="23">
        <v>0</v>
      </c>
      <c r="K20" s="23">
        <f>+F20-H20</f>
        <v>0</v>
      </c>
      <c r="L20" s="16"/>
    </row>
    <row r="21" spans="1:12" s="25" customFormat="1" x14ac:dyDescent="0.25">
      <c r="A21" s="24"/>
      <c r="B21" s="17" t="s">
        <v>26</v>
      </c>
      <c r="C21" s="18"/>
      <c r="D21" s="23">
        <f>SUM(D22:D28)</f>
        <v>22785527.920000002</v>
      </c>
      <c r="E21" s="23">
        <f t="shared" ref="E21:K21" si="3">SUM(E22:E28)</f>
        <v>4192405</v>
      </c>
      <c r="F21" s="23">
        <f t="shared" si="3"/>
        <v>26977932.920000002</v>
      </c>
      <c r="G21" s="23">
        <f t="shared" si="3"/>
        <v>5440836.6100000003</v>
      </c>
      <c r="H21" s="23">
        <f t="shared" si="3"/>
        <v>5440836.6100000003</v>
      </c>
      <c r="I21" s="23">
        <f t="shared" si="3"/>
        <v>5440836.6100000003</v>
      </c>
      <c r="J21" s="23">
        <f t="shared" si="3"/>
        <v>5440836.6100000003</v>
      </c>
      <c r="K21" s="23">
        <f t="shared" si="3"/>
        <v>21537096.309999999</v>
      </c>
      <c r="L21" s="24"/>
    </row>
    <row r="22" spans="1:12" s="20" customFormat="1" x14ac:dyDescent="0.25">
      <c r="A22" s="16"/>
      <c r="B22" s="21"/>
      <c r="C22" s="22" t="s">
        <v>27</v>
      </c>
      <c r="D22" s="23">
        <v>0</v>
      </c>
      <c r="E22" s="23">
        <v>0</v>
      </c>
      <c r="F22" s="23">
        <f t="shared" si="1"/>
        <v>0</v>
      </c>
      <c r="G22" s="23">
        <v>0</v>
      </c>
      <c r="H22" s="23"/>
      <c r="I22" s="23">
        <v>0</v>
      </c>
      <c r="J22" s="23">
        <v>0</v>
      </c>
      <c r="K22" s="23">
        <f t="shared" ref="K22:K28" si="4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23">
        <v>0</v>
      </c>
      <c r="E23" s="23">
        <v>0</v>
      </c>
      <c r="F23" s="23">
        <f t="shared" si="1"/>
        <v>0</v>
      </c>
      <c r="G23" s="23">
        <v>0</v>
      </c>
      <c r="H23" s="23"/>
      <c r="I23" s="23">
        <v>0</v>
      </c>
      <c r="J23" s="23">
        <v>0</v>
      </c>
      <c r="K23" s="23">
        <f t="shared" si="4"/>
        <v>0</v>
      </c>
      <c r="L23" s="16"/>
    </row>
    <row r="24" spans="1:12" s="20" customFormat="1" x14ac:dyDescent="0.25">
      <c r="A24" s="16"/>
      <c r="B24" s="21"/>
      <c r="C24" s="22" t="s">
        <v>29</v>
      </c>
      <c r="D24" s="23">
        <v>0</v>
      </c>
      <c r="E24" s="23">
        <v>0</v>
      </c>
      <c r="F24" s="23">
        <f t="shared" si="1"/>
        <v>0</v>
      </c>
      <c r="G24" s="23">
        <v>0</v>
      </c>
      <c r="H24" s="23"/>
      <c r="I24" s="23">
        <v>0</v>
      </c>
      <c r="J24" s="23">
        <v>0</v>
      </c>
      <c r="K24" s="23">
        <f t="shared" si="4"/>
        <v>0</v>
      </c>
      <c r="L24" s="16"/>
    </row>
    <row r="25" spans="1:12" s="20" customFormat="1" x14ac:dyDescent="0.25">
      <c r="A25" s="16"/>
      <c r="B25" s="21"/>
      <c r="C25" s="22" t="s">
        <v>30</v>
      </c>
      <c r="D25" s="23">
        <v>0</v>
      </c>
      <c r="E25" s="23">
        <v>0</v>
      </c>
      <c r="F25" s="23">
        <f t="shared" si="1"/>
        <v>0</v>
      </c>
      <c r="G25" s="23">
        <v>0</v>
      </c>
      <c r="H25" s="23"/>
      <c r="I25" s="23">
        <v>0</v>
      </c>
      <c r="J25" s="23">
        <v>0</v>
      </c>
      <c r="K25" s="23">
        <f t="shared" si="4"/>
        <v>0</v>
      </c>
      <c r="L25" s="16"/>
    </row>
    <row r="26" spans="1:12" s="20" customFormat="1" ht="15" x14ac:dyDescent="0.25">
      <c r="A26" s="16"/>
      <c r="B26" s="21"/>
      <c r="C26" s="22" t="s">
        <v>31</v>
      </c>
      <c r="D26" s="23">
        <v>22785527.920000002</v>
      </c>
      <c r="E26" s="23">
        <v>4192405</v>
      </c>
      <c r="F26" s="23">
        <v>26977932.920000002</v>
      </c>
      <c r="G26" s="26">
        <v>5440836.6100000003</v>
      </c>
      <c r="H26" s="23">
        <v>5440836.6100000003</v>
      </c>
      <c r="I26" s="23">
        <v>5440836.6100000003</v>
      </c>
      <c r="J26" s="26">
        <v>5440836.6100000003</v>
      </c>
      <c r="K26" s="23">
        <v>21537096.309999999</v>
      </c>
      <c r="L26" s="16"/>
    </row>
    <row r="27" spans="1:12" s="20" customFormat="1" x14ac:dyDescent="0.25">
      <c r="A27" s="16"/>
      <c r="B27" s="21"/>
      <c r="C27" s="22" t="s">
        <v>32</v>
      </c>
      <c r="D27" s="23"/>
      <c r="E27" s="23">
        <v>0</v>
      </c>
      <c r="F27" s="23">
        <f t="shared" si="1"/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4"/>
        <v>0</v>
      </c>
      <c r="L27" s="16"/>
    </row>
    <row r="28" spans="1:12" s="20" customFormat="1" x14ac:dyDescent="0.25">
      <c r="A28" s="16"/>
      <c r="B28" s="21"/>
      <c r="C28" s="22" t="s">
        <v>33</v>
      </c>
      <c r="D28" s="23"/>
      <c r="E28" s="23">
        <v>0</v>
      </c>
      <c r="F28" s="23">
        <f t="shared" si="1"/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4"/>
        <v>0</v>
      </c>
      <c r="L28" s="16"/>
    </row>
    <row r="29" spans="1:12" s="20" customFormat="1" x14ac:dyDescent="0.25">
      <c r="A29" s="16"/>
      <c r="B29" s="21"/>
      <c r="C29" s="22"/>
      <c r="D29" s="23">
        <v>0</v>
      </c>
      <c r="E29" s="23">
        <v>0</v>
      </c>
      <c r="F29" s="23">
        <f t="shared" si="1"/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16"/>
    </row>
    <row r="30" spans="1:12" s="25" customFormat="1" x14ac:dyDescent="0.25">
      <c r="A30" s="24"/>
      <c r="B30" s="17" t="s">
        <v>34</v>
      </c>
      <c r="C30" s="18"/>
      <c r="D30" s="23">
        <v>0</v>
      </c>
      <c r="E30" s="23">
        <v>0</v>
      </c>
      <c r="F30" s="23">
        <f>+D30+E30</f>
        <v>0</v>
      </c>
      <c r="G30" s="23">
        <v>0</v>
      </c>
      <c r="H30" s="23">
        <v>0</v>
      </c>
      <c r="I30" s="23">
        <v>0</v>
      </c>
      <c r="J30" s="23">
        <v>0</v>
      </c>
      <c r="K30" s="23">
        <f>+F30-H30-J30</f>
        <v>0</v>
      </c>
      <c r="L30" s="24"/>
    </row>
    <row r="31" spans="1:12" s="20" customFormat="1" x14ac:dyDescent="0.25">
      <c r="A31" s="16"/>
      <c r="B31" s="21"/>
      <c r="C31" s="22" t="s">
        <v>35</v>
      </c>
      <c r="D31" s="23">
        <v>0</v>
      </c>
      <c r="E31" s="23">
        <v>0</v>
      </c>
      <c r="F31" s="23">
        <f t="shared" ref="F31:F39" si="5">+D31+E31</f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ref="K31:K39" si="6"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23">
        <v>0</v>
      </c>
      <c r="E32" s="23">
        <v>0</v>
      </c>
      <c r="F32" s="23">
        <f t="shared" si="5"/>
        <v>0</v>
      </c>
      <c r="G32" s="23">
        <v>0</v>
      </c>
      <c r="H32" s="23">
        <v>0</v>
      </c>
      <c r="I32" s="23">
        <v>0</v>
      </c>
      <c r="J32" s="23">
        <v>0</v>
      </c>
      <c r="K32" s="23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23">
        <v>0</v>
      </c>
      <c r="E33" s="23">
        <v>0</v>
      </c>
      <c r="F33" s="23">
        <f t="shared" si="5"/>
        <v>0</v>
      </c>
      <c r="G33" s="23">
        <v>0</v>
      </c>
      <c r="H33" s="23">
        <v>0</v>
      </c>
      <c r="I33" s="23">
        <v>0</v>
      </c>
      <c r="J33" s="23">
        <v>0</v>
      </c>
      <c r="K33" s="23">
        <f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23"/>
      <c r="E34" s="23">
        <v>0</v>
      </c>
      <c r="F34" s="23">
        <f t="shared" si="5"/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6"/>
        <v>0</v>
      </c>
      <c r="L34" s="16"/>
    </row>
    <row r="35" spans="1:12" s="20" customFormat="1" x14ac:dyDescent="0.25">
      <c r="A35" s="16"/>
      <c r="B35" s="21"/>
      <c r="C35" s="22" t="s">
        <v>39</v>
      </c>
      <c r="D35" s="23">
        <v>0</v>
      </c>
      <c r="E35" s="23">
        <v>0</v>
      </c>
      <c r="F35" s="23">
        <f t="shared" si="5"/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6"/>
        <v>0</v>
      </c>
      <c r="L35" s="16"/>
    </row>
    <row r="36" spans="1:12" s="20" customFormat="1" x14ac:dyDescent="0.25">
      <c r="A36" s="16"/>
      <c r="B36" s="21"/>
      <c r="C36" s="22" t="s">
        <v>40</v>
      </c>
      <c r="D36" s="23">
        <v>0</v>
      </c>
      <c r="E36" s="23">
        <v>0</v>
      </c>
      <c r="F36" s="23">
        <f t="shared" si="5"/>
        <v>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6"/>
        <v>0</v>
      </c>
      <c r="L36" s="16"/>
    </row>
    <row r="37" spans="1:12" s="20" customFormat="1" x14ac:dyDescent="0.25">
      <c r="A37" s="16"/>
      <c r="B37" s="21"/>
      <c r="C37" s="22" t="s">
        <v>41</v>
      </c>
      <c r="D37" s="23">
        <v>0</v>
      </c>
      <c r="E37" s="23">
        <v>0</v>
      </c>
      <c r="F37" s="23">
        <f t="shared" si="5"/>
        <v>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6"/>
        <v>0</v>
      </c>
      <c r="L37" s="16"/>
    </row>
    <row r="38" spans="1:12" s="20" customFormat="1" x14ac:dyDescent="0.25">
      <c r="A38" s="16"/>
      <c r="B38" s="21"/>
      <c r="C38" s="22" t="s">
        <v>42</v>
      </c>
      <c r="D38" s="23">
        <v>0</v>
      </c>
      <c r="E38" s="23">
        <v>0</v>
      </c>
      <c r="F38" s="23">
        <f t="shared" si="5"/>
        <v>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6"/>
        <v>0</v>
      </c>
      <c r="L38" s="16"/>
    </row>
    <row r="39" spans="1:12" s="20" customFormat="1" x14ac:dyDescent="0.25">
      <c r="A39" s="16"/>
      <c r="B39" s="21"/>
      <c r="C39" s="22" t="s">
        <v>43</v>
      </c>
      <c r="D39" s="23">
        <v>0</v>
      </c>
      <c r="E39" s="23">
        <v>0</v>
      </c>
      <c r="F39" s="23">
        <f t="shared" si="5"/>
        <v>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6"/>
        <v>0</v>
      </c>
      <c r="L39" s="16"/>
    </row>
    <row r="40" spans="1:12" s="20" customFormat="1" x14ac:dyDescent="0.25">
      <c r="A40" s="16"/>
      <c r="B40" s="21"/>
      <c r="C40" s="22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16"/>
    </row>
    <row r="41" spans="1:12" s="25" customFormat="1" x14ac:dyDescent="0.25">
      <c r="A41" s="24"/>
      <c r="B41" s="17" t="s">
        <v>44</v>
      </c>
      <c r="C41" s="18"/>
      <c r="D41" s="23">
        <v>0</v>
      </c>
      <c r="E41" s="23">
        <v>0</v>
      </c>
      <c r="F41" s="23">
        <f>+D41+E41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f>+F41-H41</f>
        <v>0</v>
      </c>
      <c r="L41" s="24"/>
    </row>
    <row r="42" spans="1:12" s="20" customFormat="1" x14ac:dyDescent="0.25">
      <c r="A42" s="16"/>
      <c r="B42" s="21"/>
      <c r="C42" s="22" t="s">
        <v>45</v>
      </c>
      <c r="D42" s="23">
        <v>0</v>
      </c>
      <c r="E42" s="23">
        <v>0</v>
      </c>
      <c r="F42" s="23">
        <f t="shared" ref="F42:F45" si="7">+D42+E42</f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ref="K42:K45" si="8">+F42-H42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23">
        <v>0</v>
      </c>
      <c r="E43" s="23">
        <v>0</v>
      </c>
      <c r="F43" s="23">
        <f t="shared" si="7"/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8"/>
        <v>0</v>
      </c>
      <c r="L43" s="16"/>
    </row>
    <row r="44" spans="1:12" s="20" customFormat="1" x14ac:dyDescent="0.25">
      <c r="A44" s="16"/>
      <c r="B44" s="21"/>
      <c r="C44" s="22" t="s">
        <v>47</v>
      </c>
      <c r="D44" s="23">
        <v>0</v>
      </c>
      <c r="E44" s="23">
        <v>0</v>
      </c>
      <c r="F44" s="23">
        <f t="shared" si="7"/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8"/>
        <v>0</v>
      </c>
      <c r="L44" s="16"/>
    </row>
    <row r="45" spans="1:12" s="20" customFormat="1" x14ac:dyDescent="0.25">
      <c r="A45" s="16"/>
      <c r="B45" s="21"/>
      <c r="C45" s="22" t="s">
        <v>48</v>
      </c>
      <c r="D45" s="23">
        <v>0</v>
      </c>
      <c r="E45" s="23">
        <v>0</v>
      </c>
      <c r="F45" s="23">
        <f t="shared" si="7"/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8"/>
        <v>0</v>
      </c>
      <c r="L45" s="16"/>
    </row>
    <row r="46" spans="1:12" s="20" customFormat="1" x14ac:dyDescent="0.25">
      <c r="A46" s="16"/>
      <c r="B46" s="27"/>
      <c r="C46" s="28"/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/>
      <c r="L46" s="16"/>
    </row>
    <row r="47" spans="1:12" s="25" customFormat="1" ht="14.25" customHeight="1" x14ac:dyDescent="0.25">
      <c r="A47" s="24"/>
      <c r="B47" s="29"/>
      <c r="C47" s="30" t="s">
        <v>49</v>
      </c>
      <c r="D47" s="31">
        <f>+D11+D21+D30+D41</f>
        <v>22785527.920000002</v>
      </c>
      <c r="E47" s="31">
        <f t="shared" ref="E47:K47" si="9">+E11+E21+E30+E41</f>
        <v>4192405</v>
      </c>
      <c r="F47" s="31">
        <f t="shared" si="9"/>
        <v>26977932.920000002</v>
      </c>
      <c r="G47" s="31">
        <f t="shared" si="9"/>
        <v>5440836.6100000003</v>
      </c>
      <c r="H47" s="31">
        <f t="shared" si="9"/>
        <v>5440836.6100000003</v>
      </c>
      <c r="I47" s="31">
        <f t="shared" si="9"/>
        <v>5440836.6100000003</v>
      </c>
      <c r="J47" s="31">
        <f t="shared" si="9"/>
        <v>5440836.6100000003</v>
      </c>
      <c r="K47" s="31">
        <f t="shared" si="9"/>
        <v>21537096.309999999</v>
      </c>
      <c r="L47" s="24"/>
    </row>
    <row r="49" spans="2:11" x14ac:dyDescent="0.2">
      <c r="B49" s="32" t="s">
        <v>50</v>
      </c>
      <c r="F49" s="33" t="str">
        <f>IF(F47=[1]CAdmon!F22," ","ERROR")</f>
        <v xml:space="preserve"> </v>
      </c>
      <c r="G49" s="33"/>
      <c r="H49" s="34" t="str">
        <f>IF(H47=[1]CAdmon!H22," ","ERROR")</f>
        <v>ERROR</v>
      </c>
      <c r="I49" s="34"/>
      <c r="J49" s="34" t="str">
        <f>IF(J47=[1]CAdmon!J22," ","ERROR")</f>
        <v xml:space="preserve"> </v>
      </c>
      <c r="K49" s="34" t="str">
        <f>IF(K47=[1]CAdmon!K22," ","ERROR")</f>
        <v xml:space="preserve"> </v>
      </c>
    </row>
    <row r="52" spans="2:11" x14ac:dyDescent="0.2">
      <c r="C52" s="36"/>
    </row>
    <row r="53" spans="2:11" x14ac:dyDescent="0.2">
      <c r="C53" s="37" t="str">
        <f>[1]EA!C60</f>
        <v>SOFIA AYALA RODRIGUEZ</v>
      </c>
      <c r="F53" s="38" t="str">
        <f>[1]EA!G60</f>
        <v>JOSE EDUARDO ADRIAN SORIA CRUZ</v>
      </c>
      <c r="G53" s="38"/>
      <c r="H53" s="38"/>
      <c r="I53" s="38"/>
      <c r="J53" s="38"/>
      <c r="K53" s="38"/>
    </row>
    <row r="54" spans="2:11" x14ac:dyDescent="0.2">
      <c r="C54" s="37" t="str">
        <f>[1]EA!C61</f>
        <v>RECTORA</v>
      </c>
      <c r="F54" s="39" t="str">
        <f>[1]EA!G61</f>
        <v>DIRECTOR DE ADMINISTRACION Y FINANZAS</v>
      </c>
      <c r="G54" s="39"/>
      <c r="H54" s="39"/>
      <c r="I54" s="39"/>
      <c r="J54" s="39"/>
      <c r="K54" s="39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2018-08-08T20:07:44Z</dcterms:created>
  <dcterms:modified xsi:type="dcterms:W3CDTF">2018-08-08T20:08:38Z</dcterms:modified>
</cp:coreProperties>
</file>