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C24" i="1"/>
  <c r="F23" i="1"/>
  <c r="C23" i="1"/>
  <c r="K18" i="1"/>
  <c r="K21" i="1" s="1"/>
  <c r="J18" i="1"/>
  <c r="J21" i="1" s="1"/>
  <c r="I18" i="1"/>
  <c r="H18" i="1"/>
  <c r="H21" i="1" s="1"/>
  <c r="G18" i="1"/>
  <c r="F18" i="1"/>
  <c r="F21" i="1" s="1"/>
  <c r="E18" i="1"/>
  <c r="E21" i="1" s="1"/>
  <c r="D18" i="1"/>
  <c r="D21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<sst xmlns="http://schemas.openxmlformats.org/spreadsheetml/2006/main" count="23" uniqueCount="23">
  <si>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</si>
  <si>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</si>
  <si>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Del 1 de Enero al 31 de Marzo de 2015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</si>
  <si>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</si>
  <si>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</si>
  <si>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</si>
  <si>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</si>
  <si>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</si>
  <si>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</si>
  <si>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</si>
  <si>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</si>
  <si>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</si>
  <si>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</si>
  <si>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</si>
  <si>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</si>
  <si>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</si>
  <si>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</si>
  <si>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</si>
  <si>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</si>
  <si>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Financiamiento</t>
  </si>
  <si>
    <t>Amortizacion de la Deuda y Disminucion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</si>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</sst>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22785527.920000002</v>
          </cell>
          <cell r="E22">
            <v>4192405</v>
          </cell>
          <cell r="F22">
            <v>26977932.919999998</v>
          </cell>
          <cell r="H22">
            <v>0</v>
          </cell>
          <cell r="J22">
            <v>5440836.6099999994</v>
          </cell>
          <cell r="K22">
            <v>21537096.309999999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5703125" style="1" customWidth="1"/>
    <col min="2" max="2" width="2" style="3" customWidth="1"/>
    <col min="3" max="3" width="45.85546875" style="3" customWidth="1"/>
    <col min="4" max="4" width="13.140625" style="3" bestFit="1" customWidth="1"/>
    <col min="5" max="5" width="13.42578125" style="3" customWidth="1"/>
    <col min="6" max="6" width="13.140625" style="3" bestFit="1" customWidth="1"/>
    <col min="7" max="7" width="13.140625" style="3" customWidth="1"/>
    <col min="8" max="9" width="12.7109375" style="3" customWidth="1"/>
    <col min="10" max="11" width="13.140625" style="3" bestFit="1" customWidth="1"/>
    <col min="12" max="12" width="4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 t="s">
        <v>4</v>
      </c>
      <c r="E5" s="6"/>
      <c r="F5" s="7"/>
      <c r="G5" s="7"/>
      <c r="H5" s="6"/>
      <c r="I5" s="6"/>
      <c r="J5" s="8"/>
    </row>
    <row r="6" spans="2:11" s="1" customFormat="1" x14ac:dyDescent="0.2"/>
    <row r="7" spans="2:11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1" ht="24" x14ac:dyDescent="0.2">
      <c r="B8" s="12"/>
      <c r="C8" s="13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1"/>
    </row>
    <row r="9" spans="2:11" x14ac:dyDescent="0.2">
      <c r="B9" s="15"/>
      <c r="C9" s="16"/>
      <c r="D9" s="14">
        <v>1</v>
      </c>
      <c r="E9" s="14">
        <v>2</v>
      </c>
      <c r="F9" s="14" t="s">
        <v>15</v>
      </c>
      <c r="G9" s="14">
        <v>4</v>
      </c>
      <c r="H9" s="14">
        <v>5</v>
      </c>
      <c r="I9" s="14">
        <v>6</v>
      </c>
      <c r="J9" s="14">
        <v>7</v>
      </c>
      <c r="K9" s="14" t="s">
        <v>16</v>
      </c>
    </row>
    <row r="10" spans="2:11" x14ac:dyDescent="0.2">
      <c r="B10" s="17"/>
      <c r="C10" s="18"/>
      <c r="D10" s="19"/>
      <c r="E10" s="19"/>
      <c r="F10" s="19"/>
      <c r="G10" s="19"/>
      <c r="H10" s="19"/>
      <c r="I10" s="19"/>
      <c r="J10" s="19"/>
      <c r="K10" s="19"/>
    </row>
    <row r="11" spans="2:11" x14ac:dyDescent="0.2">
      <c r="B11" s="20"/>
      <c r="C11" s="21" t="s">
        <v>17</v>
      </c>
      <c r="D11" s="22">
        <v>20600887.02</v>
      </c>
      <c r="E11" s="22">
        <v>977618.23</v>
      </c>
      <c r="F11" s="22">
        <v>21578505.25</v>
      </c>
      <c r="G11" s="22">
        <v>5440836.6100000003</v>
      </c>
      <c r="H11" s="22">
        <v>5440836.6100000003</v>
      </c>
      <c r="I11" s="22">
        <v>5440836.6100000003</v>
      </c>
      <c r="J11" s="22">
        <v>5440836.6100000003</v>
      </c>
      <c r="K11" s="22">
        <v>16137666.640000001</v>
      </c>
    </row>
    <row r="12" spans="2:11" x14ac:dyDescent="0.2">
      <c r="B12" s="20"/>
      <c r="C12" s="23"/>
      <c r="D12" s="22"/>
      <c r="E12" s="22"/>
      <c r="F12" s="22"/>
      <c r="G12" s="22"/>
      <c r="H12" s="22"/>
      <c r="I12" s="22"/>
      <c r="J12" s="22"/>
      <c r="K12" s="22"/>
    </row>
    <row r="13" spans="2:11" x14ac:dyDescent="0.2">
      <c r="B13" s="24"/>
      <c r="C13" s="21" t="s">
        <v>18</v>
      </c>
      <c r="D13" s="22">
        <v>1212000</v>
      </c>
      <c r="E13" s="22">
        <v>6000</v>
      </c>
      <c r="F13" s="22">
        <v>1218000</v>
      </c>
      <c r="G13" s="22">
        <v>0</v>
      </c>
      <c r="H13" s="22">
        <v>0</v>
      </c>
      <c r="I13" s="22">
        <v>0</v>
      </c>
      <c r="J13" s="22">
        <v>0</v>
      </c>
      <c r="K13" s="22">
        <v>1218000</v>
      </c>
    </row>
    <row r="14" spans="2:11" x14ac:dyDescent="0.2">
      <c r="B14" s="20"/>
      <c r="C14" s="21"/>
      <c r="D14" s="22"/>
      <c r="E14" s="22"/>
      <c r="F14" s="22"/>
      <c r="G14" s="22"/>
      <c r="H14" s="22"/>
      <c r="I14" s="22"/>
      <c r="J14" s="22"/>
      <c r="K14" s="22"/>
    </row>
    <row r="15" spans="2:11" x14ac:dyDescent="0.2">
      <c r="B15" s="24"/>
      <c r="C15" s="21" t="s">
        <v>19</v>
      </c>
      <c r="D15" s="22">
        <v>972640.9</v>
      </c>
      <c r="E15" s="22">
        <v>3208786.77</v>
      </c>
      <c r="F15" s="22">
        <v>4181427.67</v>
      </c>
      <c r="G15" s="22">
        <v>0</v>
      </c>
      <c r="H15" s="22">
        <v>0</v>
      </c>
      <c r="I15" s="22">
        <v>0</v>
      </c>
      <c r="J15" s="22">
        <v>0</v>
      </c>
      <c r="K15" s="22">
        <v>4181427.67</v>
      </c>
    </row>
    <row r="16" spans="2:11" x14ac:dyDescent="0.2">
      <c r="B16" s="25"/>
      <c r="C16" s="26" t="s">
        <v>20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2" x14ac:dyDescent="0.2">
      <c r="B17" s="25"/>
      <c r="C17" s="26"/>
      <c r="D17" s="22"/>
      <c r="E17" s="22"/>
      <c r="F17" s="22"/>
      <c r="G17" s="22"/>
      <c r="H17" s="22"/>
      <c r="I17" s="22"/>
      <c r="J17" s="22"/>
      <c r="K17" s="22"/>
    </row>
    <row r="18" spans="1:12" s="29" customFormat="1" x14ac:dyDescent="0.2">
      <c r="A18" s="27"/>
      <c r="B18" s="25"/>
      <c r="C18" s="26" t="s">
        <v>21</v>
      </c>
      <c r="D18" s="28">
        <f>+D11+D13+D15</f>
        <v>22785527.919999998</v>
      </c>
      <c r="E18" s="28">
        <f t="shared" ref="E18:K18" si="0">+E11+E13+E15</f>
        <v>4192405</v>
      </c>
      <c r="F18" s="28">
        <f t="shared" si="0"/>
        <v>26977932.920000002</v>
      </c>
      <c r="G18" s="28">
        <f t="shared" si="0"/>
        <v>5440836.6100000003</v>
      </c>
      <c r="H18" s="28">
        <f t="shared" si="0"/>
        <v>5440836.6100000003</v>
      </c>
      <c r="I18" s="28">
        <f t="shared" si="0"/>
        <v>5440836.6100000003</v>
      </c>
      <c r="J18" s="28">
        <f t="shared" si="0"/>
        <v>5440836.6100000003</v>
      </c>
      <c r="K18" s="28">
        <f t="shared" si="0"/>
        <v>21537094.310000002</v>
      </c>
      <c r="L18" s="27"/>
    </row>
    <row r="19" spans="1:12" s="1" customFormat="1" x14ac:dyDescent="0.2"/>
    <row r="20" spans="1:12" x14ac:dyDescent="0.2">
      <c r="C20" s="30" t="s">
        <v>22</v>
      </c>
    </row>
    <row r="21" spans="1:12" x14ac:dyDescent="0.2">
      <c r="D21" s="31" t="str">
        <f>IF(D18=[1]CAdmon!D22," ","ERROR")</f>
        <v xml:space="preserve"> </v>
      </c>
      <c r="E21" s="31" t="str">
        <f>IF(E18=[1]CAdmon!E22," ","ERROR")</f>
        <v xml:space="preserve"> </v>
      </c>
      <c r="F21" s="31" t="str">
        <f>IF(F18=[1]CAdmon!F22," ","ERROR")</f>
        <v xml:space="preserve"> </v>
      </c>
      <c r="G21" s="31"/>
      <c r="H21" s="32" t="str">
        <f>IF(H18=[1]CAdmon!H22," ","ERROR")</f>
        <v>ERROR</v>
      </c>
      <c r="I21" s="32"/>
      <c r="J21" s="32" t="str">
        <f>IF(J18=[1]CAdmon!J22," ","ERROR")</f>
        <v xml:space="preserve"> </v>
      </c>
      <c r="K21" s="32" t="str">
        <f>IF(K18=[1]CAdmon!K22," ","ERROR")</f>
        <v>ERROR</v>
      </c>
    </row>
    <row r="22" spans="1:12" x14ac:dyDescent="0.2">
      <c r="C22" s="33"/>
    </row>
    <row r="23" spans="1:12" x14ac:dyDescent="0.2">
      <c r="C23" s="34" t="str">
        <f>[1]EA!C60</f>
        <v>SOFIA AYALA RODRIGUEZ</v>
      </c>
      <c r="F23" s="35" t="str">
        <f>[1]EA!G60</f>
        <v>JOSE EDUARDO ADRIAN SORIA CRUZ</v>
      </c>
      <c r="G23" s="35"/>
      <c r="H23" s="35"/>
      <c r="I23" s="35"/>
      <c r="J23" s="35"/>
      <c r="K23" s="35"/>
    </row>
    <row r="24" spans="1:12" x14ac:dyDescent="0.2">
      <c r="C24" s="34" t="str">
        <f>[1]EA!C61</f>
        <v>RECTORA</v>
      </c>
      <c r="F24" s="36" t="str">
        <f>[1]EA!G61</f>
        <v>DIRECTOR DE ADMINISTRACION Y FINANZAS</v>
      </c>
      <c r="G24" s="36"/>
      <c r="H24" s="36"/>
      <c r="I24" s="36"/>
      <c r="J24" s="36"/>
      <c r="K24" s="36"/>
    </row>
  </sheetData>
  <mergeCells count="8">
    <mergeCell ref="F23:K23"/>
    <mergeCell ref="F24:K2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2018-08-08T20:03:45Z</dcterms:created>
  <dcterms:modified xsi:type="dcterms:W3CDTF">2018-08-08T20:04:40Z</dcterms:modified>
</cp:coreProperties>
</file>