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2do trimestre\"/>
    </mc:Choice>
  </mc:AlternateContent>
  <bookViews>
    <workbookView xWindow="0" yWindow="0" windowWidth="17385" windowHeight="7755"/>
  </bookViews>
  <sheets>
    <sheet name="EVH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D30" i="1"/>
  <c r="D28" i="1" s="1"/>
  <c r="D6" i="1" s="1"/>
  <c r="C30" i="1"/>
  <c r="E30" i="1" s="1"/>
  <c r="E28" i="1" s="1"/>
  <c r="E29" i="1"/>
  <c r="D29" i="1"/>
  <c r="C29" i="1"/>
  <c r="B28" i="1"/>
  <c r="B6" i="1" s="1"/>
  <c r="B64" i="1" s="1"/>
  <c r="F28" i="1" l="1"/>
  <c r="C28" i="1"/>
  <c r="C6" i="1" s="1"/>
</calcChain>
</file>

<file path=xl/sharedStrings.xml><?xml version="1.0" encoding="utf-8"?>
<sst xmlns="http://schemas.openxmlformats.org/spreadsheetml/2006/main" count="60" uniqueCount="56">
  <si>
    <t>UNIVERSIDAD TECNOLOGICA DE SAN MIGUEL DE ALLENDE</t>
  </si>
  <si>
    <t>ESTADO DE VARIACION EN LA HACIENDA PUBLICA</t>
  </si>
  <si>
    <t>AL 30 DE JUNIO DE 2013</t>
  </si>
  <si>
    <t>Concepto</t>
  </si>
  <si>
    <t>Saldo Inicial</t>
  </si>
  <si>
    <t>Cargos</t>
  </si>
  <si>
    <t>Abonos</t>
  </si>
  <si>
    <t>Saldo Final</t>
  </si>
  <si>
    <t>Flujo</t>
  </si>
  <si>
    <t>NOTA</t>
  </si>
  <si>
    <t>3000 HACIENDA PÚBLICA</t>
  </si>
  <si>
    <t>3100 PATRIMONIO CONTRIBUIDO</t>
  </si>
  <si>
    <t>VHP-01</t>
  </si>
  <si>
    <t>3110 Aportaciones</t>
  </si>
  <si>
    <t>BAJA DE ACTIVO FIJO</t>
  </si>
  <si>
    <t>BIENES MUEBLES E INMUEBLES</t>
  </si>
  <si>
    <t>OBRA PÚBLICA</t>
  </si>
  <si>
    <t>FAFEF OBRA PUBLICA</t>
  </si>
  <si>
    <t>FEDERAL CONVENIO OBRA PUBLICA</t>
  </si>
  <si>
    <t>APLICACIONES ESTATAL</t>
  </si>
  <si>
    <t>FEDERALES DE EJERCIC</t>
  </si>
  <si>
    <t>FAFEF OBRA PÚBLICA EJERCICIO ANTERIOR</t>
  </si>
  <si>
    <t>B MUB E INMU EJE ANT</t>
  </si>
  <si>
    <t>BIENES MUEBLES FEDERAL</t>
  </si>
  <si>
    <t>ESTATALES DE EJERCIC</t>
  </si>
  <si>
    <t>BIENES MUEBLES E INMUEBLES EJER ANTERIOR</t>
  </si>
  <si>
    <t>OBRA PÚBLICA EJER ANTERIORES</t>
  </si>
  <si>
    <t>3120 Donaciones de Capital</t>
  </si>
  <si>
    <t>DONACIONES DE BIENES</t>
  </si>
  <si>
    <t>3200 PATRIMONIO GENERADO</t>
  </si>
  <si>
    <t>VHP-02</t>
  </si>
  <si>
    <t>3210 Resul.del Ejercicio (Ahorro/ Desaho</t>
  </si>
  <si>
    <t>3220 Resul. de Ejercicios Anteriores</t>
  </si>
  <si>
    <t>RESULTADO EJERCICIO 2003</t>
  </si>
  <si>
    <t>RESULTADO EJERCICIO 2004</t>
  </si>
  <si>
    <t>RESULTADO EJERCICIO 2005</t>
  </si>
  <si>
    <t>RESULTADO EJERCICIO 2006</t>
  </si>
  <si>
    <t>RESULTADO EJERCICIO 2007</t>
  </si>
  <si>
    <t>RESULTADO EJERCICIO 2008</t>
  </si>
  <si>
    <t>RESULTADO EJERCICIO 2009</t>
  </si>
  <si>
    <t>RESULTADO EJERCICIO 2010</t>
  </si>
  <si>
    <t>RESULTADO EJERCICIO 2011</t>
  </si>
  <si>
    <t>RESULTADO EJERCICIO 2012</t>
  </si>
  <si>
    <t>CAPITALIZACIÓN RECURSOS PROPIOS</t>
  </si>
  <si>
    <t>APLICACIÓN DE REMANENTE PROPIO</t>
  </si>
  <si>
    <t>3240 Reservas</t>
  </si>
  <si>
    <t>3241 Reservas de Patrimonio</t>
  </si>
  <si>
    <t>CAPITALIZACION</t>
  </si>
  <si>
    <t>3250 Rectificaciones Resul. de Ejer.Ant.</t>
  </si>
  <si>
    <t>3252 Cambios por Errores Contables</t>
  </si>
  <si>
    <t>AJUSTES Y CORECCIONES</t>
  </si>
  <si>
    <t>Bajo protesta de decir verdad declaramos que los Estados Financieros y sus notas son razonablemente correctos y son responsabilidad del emisor.</t>
  </si>
  <si>
    <t>SOFIA AYALA RODRIGUEZ</t>
  </si>
  <si>
    <t>IRMA PEREZ FLORES</t>
  </si>
  <si>
    <t xml:space="preserve">RECTORA 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</si>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</sst>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#,##0.0_ ;\-#,##0.0\ "/>
  </numFmts>
  <fonts count="7" x14ac:knownFonts="1">
    <font>
      <sz val="10"/>
      <name val="Arial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Arial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164" fontId="4" fillId="3" borderId="2" xfId="0" applyNumberFormat="1" applyFont="1" applyFill="1" applyBorder="1"/>
    <xf numFmtId="164" fontId="3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4" fontId="3" fillId="0" borderId="0" xfId="2" applyNumberFormat="1" applyFont="1" applyFill="1" applyBorder="1" applyProtection="1">
      <protection locked="0"/>
    </xf>
    <xf numFmtId="0" fontId="3" fillId="2" borderId="2" xfId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165" fontId="3" fillId="2" borderId="2" xfId="0" applyNumberFormat="1" applyFont="1" applyFill="1" applyBorder="1"/>
    <xf numFmtId="164" fontId="3" fillId="2" borderId="2" xfId="0" applyNumberFormat="1" applyFont="1" applyFill="1" applyBorder="1"/>
    <xf numFmtId="166" fontId="3" fillId="2" borderId="2" xfId="0" applyNumberFormat="1" applyFont="1" applyFill="1" applyBorder="1"/>
    <xf numFmtId="4" fontId="3" fillId="0" borderId="2" xfId="2" applyNumberFormat="1" applyFont="1" applyFill="1" applyBorder="1" applyProtection="1">
      <protection locked="0"/>
    </xf>
    <xf numFmtId="4" fontId="3" fillId="0" borderId="3" xfId="2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>
      <alignment horizontal="left"/>
    </xf>
    <xf numFmtId="164" fontId="3" fillId="2" borderId="4" xfId="0" applyNumberFormat="1" applyFont="1" applyFill="1" applyBorder="1"/>
    <xf numFmtId="165" fontId="3" fillId="2" borderId="4" xfId="0" applyNumberFormat="1" applyFont="1" applyFill="1" applyBorder="1"/>
    <xf numFmtId="0" fontId="6" fillId="0" borderId="5" xfId="0" applyFont="1" applyBorder="1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0" fontId="6" fillId="0" borderId="6" xfId="0" applyFont="1" applyBorder="1" applyAlignment="1">
      <alignment horizontal="center"/>
    </xf>
    <xf numFmtId="43" fontId="3" fillId="2" borderId="0" xfId="1" applyNumberFormat="1" applyFont="1" applyFill="1" applyBorder="1" applyAlignment="1" applyProtection="1">
      <alignment vertical="top"/>
    </xf>
    <xf numFmtId="0" fontId="6" fillId="0" borderId="0" xfId="0" applyFont="1" applyAlignment="1">
      <alignment horizontal="center"/>
    </xf>
    <xf numFmtId="167" fontId="3" fillId="2" borderId="0" xfId="0" applyNumberFormat="1" applyFont="1" applyFill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topLeftCell="A34" workbookViewId="0">
      <selection activeCell="C41" sqref="C41"/>
    </sheetView>
  </sheetViews>
  <sheetFormatPr baseColWidth="10" defaultRowHeight="12.75" x14ac:dyDescent="0.2"/>
  <cols>
    <col min="1" max="1" width="54.42578125" style="2" bestFit="1" customWidth="1"/>
    <col min="2" max="2" width="16.140625" style="2" bestFit="1" customWidth="1"/>
    <col min="3" max="4" width="15.28515625" style="2" bestFit="1" customWidth="1"/>
    <col min="5" max="5" width="16.42578125" style="2" customWidth="1"/>
    <col min="6" max="6" width="14.85546875" style="2" bestFit="1" customWidth="1"/>
    <col min="7" max="16384" width="11.42578125" style="2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1" t="s">
        <v>1</v>
      </c>
      <c r="B2" s="1"/>
      <c r="C2" s="1"/>
      <c r="D2" s="1"/>
      <c r="E2" s="1"/>
      <c r="F2" s="1"/>
      <c r="G2" s="1"/>
    </row>
    <row r="3" spans="1:7" x14ac:dyDescent="0.2">
      <c r="A3" s="1" t="s">
        <v>2</v>
      </c>
      <c r="B3" s="1"/>
      <c r="C3" s="1"/>
      <c r="D3" s="1"/>
      <c r="E3" s="1"/>
      <c r="F3" s="1"/>
      <c r="G3" s="1"/>
    </row>
    <row r="4" spans="1:7" x14ac:dyDescent="0.2">
      <c r="A4" s="3"/>
      <c r="B4" s="3"/>
      <c r="C4" s="3"/>
      <c r="D4" s="3"/>
      <c r="E4" s="3"/>
      <c r="F4" s="3"/>
      <c r="G4" s="3"/>
    </row>
    <row r="5" spans="1:7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spans="1:7" x14ac:dyDescent="0.2">
      <c r="A6" s="4" t="s">
        <v>10</v>
      </c>
      <c r="B6" s="6">
        <f>B7+B28</f>
        <v>-94091046.280000001</v>
      </c>
      <c r="C6" s="6">
        <f>C7+C28</f>
        <v>7200788.3200000003</v>
      </c>
      <c r="D6" s="6">
        <f>D7+D28</f>
        <v>4275926.9400000004</v>
      </c>
      <c r="E6" s="6">
        <v>-90036423.349999994</v>
      </c>
      <c r="F6" s="6"/>
      <c r="G6" s="6"/>
    </row>
    <row r="7" spans="1:7" x14ac:dyDescent="0.2">
      <c r="A7" s="7" t="s">
        <v>11</v>
      </c>
      <c r="B7" s="8">
        <v>-29476610.949999999</v>
      </c>
      <c r="C7" s="8"/>
      <c r="D7" s="8"/>
      <c r="E7" s="8">
        <v>-29476610.949999999</v>
      </c>
      <c r="F7" s="9">
        <v>0</v>
      </c>
      <c r="G7" s="9" t="s">
        <v>12</v>
      </c>
    </row>
    <row r="8" spans="1:7" x14ac:dyDescent="0.2">
      <c r="A8" s="10" t="s">
        <v>13</v>
      </c>
      <c r="B8" s="11">
        <v>-29476610.949999999</v>
      </c>
      <c r="C8" s="12"/>
      <c r="D8" s="12"/>
      <c r="E8" s="11">
        <v>-29476610.949999999</v>
      </c>
      <c r="F8" s="12"/>
      <c r="G8" s="12"/>
    </row>
    <row r="9" spans="1:7" x14ac:dyDescent="0.2">
      <c r="A9" s="13" t="s">
        <v>14</v>
      </c>
      <c r="B9" s="14"/>
      <c r="C9" s="15"/>
      <c r="D9" s="15"/>
      <c r="E9" s="14"/>
      <c r="F9" s="14"/>
      <c r="G9" s="15"/>
    </row>
    <row r="10" spans="1:7" x14ac:dyDescent="0.2">
      <c r="A10" s="13" t="s">
        <v>15</v>
      </c>
      <c r="B10" s="14"/>
      <c r="C10" s="15"/>
      <c r="D10" s="14"/>
      <c r="E10" s="14"/>
      <c r="F10" s="14"/>
      <c r="G10" s="15"/>
    </row>
    <row r="11" spans="1:7" x14ac:dyDescent="0.2">
      <c r="A11" s="13" t="s">
        <v>16</v>
      </c>
      <c r="B11" s="14"/>
      <c r="C11" s="15"/>
      <c r="D11" s="14"/>
      <c r="E11" s="14"/>
      <c r="F11" s="14"/>
      <c r="G11" s="15"/>
    </row>
    <row r="12" spans="1:7" x14ac:dyDescent="0.2">
      <c r="A12" s="13" t="s">
        <v>17</v>
      </c>
      <c r="B12" s="14"/>
      <c r="C12" s="15"/>
      <c r="D12" s="14"/>
      <c r="E12" s="14"/>
      <c r="F12" s="14"/>
      <c r="G12" s="15"/>
    </row>
    <row r="13" spans="1:7" x14ac:dyDescent="0.2">
      <c r="A13" s="13" t="s">
        <v>15</v>
      </c>
      <c r="B13" s="15"/>
      <c r="C13" s="16"/>
      <c r="D13" s="14"/>
      <c r="E13" s="14"/>
      <c r="F13" s="14"/>
      <c r="G13" s="15"/>
    </row>
    <row r="14" spans="1:7" x14ac:dyDescent="0.2">
      <c r="A14" s="13" t="s">
        <v>18</v>
      </c>
      <c r="B14" s="14"/>
      <c r="C14" s="15"/>
      <c r="D14" s="14"/>
      <c r="E14" s="14"/>
      <c r="F14" s="14"/>
      <c r="G14" s="15"/>
    </row>
    <row r="15" spans="1:7" x14ac:dyDescent="0.2">
      <c r="A15" s="13" t="s">
        <v>19</v>
      </c>
      <c r="B15" s="14"/>
      <c r="C15" s="15"/>
      <c r="D15" s="14"/>
      <c r="E15" s="15"/>
      <c r="F15" s="14"/>
      <c r="G15" s="15"/>
    </row>
    <row r="16" spans="1:7" x14ac:dyDescent="0.2">
      <c r="A16" s="13" t="s">
        <v>20</v>
      </c>
      <c r="B16" s="14"/>
      <c r="C16" s="15"/>
      <c r="D16" s="15"/>
      <c r="E16" s="15"/>
      <c r="F16" s="14"/>
      <c r="G16" s="15"/>
    </row>
    <row r="17" spans="1:7" x14ac:dyDescent="0.2">
      <c r="A17" s="13" t="s">
        <v>20</v>
      </c>
      <c r="B17" s="14"/>
      <c r="C17" s="15"/>
      <c r="D17" s="14"/>
      <c r="E17" s="15"/>
      <c r="F17" s="14"/>
      <c r="G17" s="15"/>
    </row>
    <row r="18" spans="1:7" x14ac:dyDescent="0.2">
      <c r="A18" s="13" t="s">
        <v>21</v>
      </c>
      <c r="B18" s="16"/>
      <c r="C18" s="16"/>
      <c r="D18" s="14"/>
      <c r="E18" s="14"/>
      <c r="F18" s="14"/>
      <c r="G18" s="15"/>
    </row>
    <row r="19" spans="1:7" x14ac:dyDescent="0.2">
      <c r="A19" s="13" t="s">
        <v>22</v>
      </c>
      <c r="B19" s="16"/>
      <c r="C19" s="16"/>
      <c r="D19" s="14"/>
      <c r="E19" s="14"/>
      <c r="F19" s="14"/>
      <c r="G19" s="15"/>
    </row>
    <row r="20" spans="1:7" x14ac:dyDescent="0.2">
      <c r="A20" s="13" t="s">
        <v>23</v>
      </c>
      <c r="B20" s="16"/>
      <c r="C20" s="16"/>
      <c r="D20" s="14"/>
      <c r="E20" s="14"/>
      <c r="F20" s="14"/>
      <c r="G20" s="15"/>
    </row>
    <row r="21" spans="1:7" x14ac:dyDescent="0.2">
      <c r="A21" s="13" t="s">
        <v>24</v>
      </c>
      <c r="B21" s="14"/>
      <c r="C21" s="15"/>
      <c r="D21" s="14"/>
      <c r="E21" s="15"/>
      <c r="F21" s="14"/>
      <c r="G21" s="15"/>
    </row>
    <row r="22" spans="1:7" x14ac:dyDescent="0.2">
      <c r="A22" s="13" t="s">
        <v>24</v>
      </c>
      <c r="B22" s="14"/>
      <c r="C22" s="15"/>
      <c r="D22" s="14"/>
      <c r="E22" s="15"/>
      <c r="F22" s="14"/>
      <c r="G22" s="15"/>
    </row>
    <row r="23" spans="1:7" x14ac:dyDescent="0.2">
      <c r="A23" s="13" t="s">
        <v>25</v>
      </c>
      <c r="B23" s="16"/>
      <c r="C23" s="15"/>
      <c r="D23" s="14"/>
      <c r="E23" s="14"/>
      <c r="F23" s="14"/>
      <c r="G23" s="15"/>
    </row>
    <row r="24" spans="1:7" x14ac:dyDescent="0.2">
      <c r="A24" s="13" t="s">
        <v>26</v>
      </c>
      <c r="B24" s="16"/>
      <c r="C24" s="16"/>
      <c r="D24" s="14"/>
      <c r="E24" s="14"/>
      <c r="F24" s="14"/>
      <c r="G24" s="15"/>
    </row>
    <row r="25" spans="1:7" x14ac:dyDescent="0.2">
      <c r="A25" s="10" t="s">
        <v>27</v>
      </c>
      <c r="B25" s="12"/>
      <c r="C25" s="12"/>
      <c r="D25" s="12"/>
      <c r="E25" s="12"/>
      <c r="F25" s="12"/>
      <c r="G25" s="12"/>
    </row>
    <row r="26" spans="1:7" x14ac:dyDescent="0.2">
      <c r="A26" s="13" t="s">
        <v>28</v>
      </c>
      <c r="B26" s="14"/>
      <c r="C26" s="16"/>
      <c r="D26" s="15"/>
      <c r="E26" s="14"/>
      <c r="F26" s="15"/>
      <c r="G26" s="15"/>
    </row>
    <row r="27" spans="1:7" x14ac:dyDescent="0.2">
      <c r="A27" s="13" t="s">
        <v>28</v>
      </c>
      <c r="B27" s="14"/>
      <c r="C27" s="16"/>
      <c r="D27" s="15"/>
      <c r="E27" s="14"/>
      <c r="F27" s="15"/>
      <c r="G27" s="15"/>
    </row>
    <row r="28" spans="1:7" x14ac:dyDescent="0.2">
      <c r="A28" s="7" t="s">
        <v>29</v>
      </c>
      <c r="B28" s="8">
        <f>B29+B30+B43+B46</f>
        <v>-64614435.329999998</v>
      </c>
      <c r="C28" s="8">
        <f>C29+C30+C43+C46</f>
        <v>7200788.3200000003</v>
      </c>
      <c r="D28" s="8">
        <f>D29+D30+D43+D46</f>
        <v>4275926.9400000004</v>
      </c>
      <c r="E28" s="8">
        <f>E29+E30+E43+E46</f>
        <v>-61689573.950000003</v>
      </c>
      <c r="F28" s="8">
        <f>B28-E28</f>
        <v>-2924861.3799999952</v>
      </c>
      <c r="G28" s="9" t="s">
        <v>30</v>
      </c>
    </row>
    <row r="29" spans="1:7" x14ac:dyDescent="0.2">
      <c r="A29" s="10" t="s">
        <v>31</v>
      </c>
      <c r="B29" s="11">
        <v>-8656828.25</v>
      </c>
      <c r="C29" s="17">
        <f>1522058.3+1750353.12+1615606.49</f>
        <v>4888017.91</v>
      </c>
      <c r="D29" s="17">
        <f>1326376.35+717872.6+654510.24</f>
        <v>2698759.1900000004</v>
      </c>
      <c r="E29" s="17">
        <f>B29+C29-D29</f>
        <v>-6467569.5300000003</v>
      </c>
      <c r="F29" s="17">
        <v>-5598785.2499999981</v>
      </c>
      <c r="G29" s="12"/>
    </row>
    <row r="30" spans="1:7" x14ac:dyDescent="0.2">
      <c r="A30" s="10" t="s">
        <v>32</v>
      </c>
      <c r="B30" s="11">
        <v>-54731656.829999998</v>
      </c>
      <c r="C30" s="17">
        <f>1042669.77+335538.93+934561.71</f>
        <v>2312770.41</v>
      </c>
      <c r="D30" s="17">
        <f>25286.95+660966.68+890914.12</f>
        <v>1577167.75</v>
      </c>
      <c r="E30" s="17">
        <f>B30+C30-D30</f>
        <v>-53996054.170000002</v>
      </c>
      <c r="F30" s="17">
        <v>9510577.6099999994</v>
      </c>
      <c r="G30" s="12"/>
    </row>
    <row r="31" spans="1:7" x14ac:dyDescent="0.2">
      <c r="A31" s="13" t="s">
        <v>33</v>
      </c>
      <c r="B31" s="18"/>
      <c r="C31" s="17"/>
      <c r="D31" s="17"/>
      <c r="E31" s="17"/>
      <c r="F31" s="17"/>
      <c r="G31" s="15"/>
    </row>
    <row r="32" spans="1:7" x14ac:dyDescent="0.2">
      <c r="A32" s="13" t="s">
        <v>34</v>
      </c>
      <c r="B32" s="17"/>
      <c r="C32" s="17"/>
      <c r="D32" s="17"/>
      <c r="E32" s="17"/>
      <c r="F32" s="17"/>
      <c r="G32" s="15"/>
    </row>
    <row r="33" spans="1:7" x14ac:dyDescent="0.2">
      <c r="A33" s="13" t="s">
        <v>35</v>
      </c>
      <c r="B33" s="17"/>
      <c r="C33" s="17"/>
      <c r="D33" s="17"/>
      <c r="E33" s="17"/>
      <c r="F33" s="17"/>
      <c r="G33" s="15"/>
    </row>
    <row r="34" spans="1:7" x14ac:dyDescent="0.2">
      <c r="A34" s="13" t="s">
        <v>36</v>
      </c>
      <c r="B34" s="17"/>
      <c r="C34" s="17"/>
      <c r="D34" s="17"/>
      <c r="E34" s="17"/>
      <c r="F34" s="17"/>
      <c r="G34" s="15"/>
    </row>
    <row r="35" spans="1:7" x14ac:dyDescent="0.2">
      <c r="A35" s="13" t="s">
        <v>37</v>
      </c>
      <c r="B35" s="17"/>
      <c r="C35" s="17"/>
      <c r="D35" s="17"/>
      <c r="E35" s="17"/>
      <c r="F35" s="17"/>
      <c r="G35" s="15"/>
    </row>
    <row r="36" spans="1:7" x14ac:dyDescent="0.2">
      <c r="A36" s="13" t="s">
        <v>38</v>
      </c>
      <c r="B36" s="17"/>
      <c r="C36" s="17"/>
      <c r="D36" s="17"/>
      <c r="E36" s="17"/>
      <c r="F36" s="17"/>
      <c r="G36" s="15"/>
    </row>
    <row r="37" spans="1:7" x14ac:dyDescent="0.2">
      <c r="A37" s="13" t="s">
        <v>39</v>
      </c>
      <c r="B37" s="17"/>
      <c r="C37" s="17"/>
      <c r="D37" s="17"/>
      <c r="E37" s="17"/>
      <c r="F37" s="17"/>
      <c r="G37" s="15"/>
    </row>
    <row r="38" spans="1:7" x14ac:dyDescent="0.2">
      <c r="A38" s="13" t="s">
        <v>40</v>
      </c>
      <c r="B38" s="17"/>
      <c r="C38" s="17"/>
      <c r="D38" s="17"/>
      <c r="E38" s="17"/>
      <c r="F38" s="17"/>
      <c r="G38" s="15"/>
    </row>
    <row r="39" spans="1:7" x14ac:dyDescent="0.2">
      <c r="A39" s="13" t="s">
        <v>41</v>
      </c>
      <c r="B39" s="17"/>
      <c r="C39" s="17"/>
      <c r="D39" s="17"/>
      <c r="E39" s="17"/>
      <c r="F39" s="17"/>
      <c r="G39" s="15"/>
    </row>
    <row r="40" spans="1:7" x14ac:dyDescent="0.2">
      <c r="A40" s="13" t="s">
        <v>42</v>
      </c>
      <c r="B40" s="17"/>
      <c r="C40" s="17"/>
      <c r="D40" s="17"/>
      <c r="E40" s="17"/>
      <c r="F40" s="17"/>
      <c r="G40" s="15"/>
    </row>
    <row r="41" spans="1:7" x14ac:dyDescent="0.2">
      <c r="A41" s="13" t="s">
        <v>43</v>
      </c>
      <c r="B41" s="17"/>
      <c r="C41" s="17"/>
      <c r="D41" s="17"/>
      <c r="E41" s="17"/>
      <c r="F41" s="17"/>
      <c r="G41" s="15"/>
    </row>
    <row r="42" spans="1:7" x14ac:dyDescent="0.2">
      <c r="A42" s="13" t="s">
        <v>44</v>
      </c>
      <c r="B42" s="17"/>
      <c r="C42" s="17"/>
      <c r="D42" s="17"/>
      <c r="E42" s="17"/>
      <c r="F42" s="17"/>
      <c r="G42" s="15"/>
    </row>
    <row r="43" spans="1:7" x14ac:dyDescent="0.2">
      <c r="A43" s="10" t="s">
        <v>45</v>
      </c>
      <c r="B43" s="11">
        <v>-1225950.25</v>
      </c>
      <c r="C43" s="17"/>
      <c r="D43" s="17"/>
      <c r="E43" s="17">
        <f>B43+C43-D43</f>
        <v>-1225950.25</v>
      </c>
      <c r="F43" s="17"/>
      <c r="G43" s="12"/>
    </row>
    <row r="44" spans="1:7" x14ac:dyDescent="0.2">
      <c r="A44" s="10" t="s">
        <v>46</v>
      </c>
      <c r="B44" s="14"/>
      <c r="C44" s="15"/>
      <c r="D44" s="14"/>
      <c r="E44" s="15"/>
      <c r="F44" s="14"/>
      <c r="G44" s="15"/>
    </row>
    <row r="45" spans="1:7" x14ac:dyDescent="0.2">
      <c r="A45" s="13" t="s">
        <v>47</v>
      </c>
      <c r="B45" s="14"/>
      <c r="C45" s="15"/>
      <c r="D45" s="14"/>
      <c r="E45" s="15"/>
      <c r="F45" s="14"/>
      <c r="G45" s="15"/>
    </row>
    <row r="46" spans="1:7" x14ac:dyDescent="0.2">
      <c r="A46" s="10" t="s">
        <v>48</v>
      </c>
      <c r="B46" s="12"/>
      <c r="C46" s="12"/>
      <c r="D46" s="12"/>
      <c r="E46" s="12"/>
      <c r="F46" s="12"/>
      <c r="G46" s="12"/>
    </row>
    <row r="47" spans="1:7" x14ac:dyDescent="0.2">
      <c r="A47" s="10" t="s">
        <v>49</v>
      </c>
      <c r="B47" s="15"/>
      <c r="C47" s="15"/>
      <c r="D47" s="14"/>
      <c r="E47" s="15"/>
      <c r="F47" s="15"/>
      <c r="G47" s="15"/>
    </row>
    <row r="48" spans="1:7" x14ac:dyDescent="0.2">
      <c r="A48" s="19" t="s">
        <v>50</v>
      </c>
      <c r="B48" s="20"/>
      <c r="C48" s="20"/>
      <c r="D48" s="21"/>
      <c r="E48" s="20"/>
      <c r="F48" s="20"/>
      <c r="G48" s="20"/>
    </row>
    <row r="50" spans="1:6" x14ac:dyDescent="0.2">
      <c r="A50" s="2" t="s">
        <v>51</v>
      </c>
    </row>
    <row r="53" spans="1:6" x14ac:dyDescent="0.2">
      <c r="A53" s="22"/>
      <c r="B53" s="23"/>
      <c r="C53" s="23"/>
      <c r="D53" s="23"/>
      <c r="E53" s="23"/>
      <c r="F53" s="24"/>
    </row>
    <row r="54" spans="1:6" x14ac:dyDescent="0.2">
      <c r="A54" s="25" t="s">
        <v>52</v>
      </c>
      <c r="B54" s="26"/>
      <c r="C54" s="27" t="s">
        <v>53</v>
      </c>
      <c r="D54" s="27"/>
      <c r="E54" s="27"/>
      <c r="F54" s="27"/>
    </row>
    <row r="55" spans="1:6" x14ac:dyDescent="0.2">
      <c r="A55" s="25" t="s">
        <v>54</v>
      </c>
      <c r="B55" s="28"/>
      <c r="C55" s="29" t="s">
        <v>55</v>
      </c>
      <c r="D55" s="29"/>
      <c r="E55" s="29"/>
      <c r="F55" s="29"/>
    </row>
    <row r="63" spans="1:6" x14ac:dyDescent="0.2">
      <c r="B63" s="2">
        <v>89945328.510000005</v>
      </c>
    </row>
    <row r="64" spans="1:6" x14ac:dyDescent="0.2">
      <c r="B64" s="30">
        <f>B63+B6</f>
        <v>-4145717.7699999958</v>
      </c>
    </row>
  </sheetData>
  <mergeCells count="5">
    <mergeCell ref="A1:G1"/>
    <mergeCell ref="A2:G2"/>
    <mergeCell ref="A3:G3"/>
    <mergeCell ref="C54:F54"/>
    <mergeCell ref="C55:F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2017-08-01T20:36:51Z</dcterms:created>
  <dcterms:modified xsi:type="dcterms:W3CDTF">2017-08-01T20:37:10Z</dcterms:modified>
</cp:coreProperties>
</file>