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8800" windowHeight="12132" tabRatio="885"/>
  </bookViews>
  <sheets>
    <sheet name="COG" sheetId="6" r:id="rId1"/>
  </sheets>
  <definedNames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D12" i="6"/>
  <c r="G12" i="6" s="1"/>
  <c r="G47" i="6"/>
  <c r="G28" i="6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G53" i="6" s="1"/>
  <c r="B43" i="6"/>
  <c r="B33" i="6"/>
  <c r="B23" i="6"/>
  <c r="B13" i="6"/>
  <c r="B5" i="6"/>
  <c r="D43" i="6" l="1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<sst xmlns="http://schemas.openxmlformats.org/spreadsheetml/2006/main" count="85" uniqueCount="85">
  <si>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</si>
  <si>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</si>
  <si>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</si>
  <si>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</si>
  <si>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</si>
  <si>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</si>
  <si>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</si>
  <si>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</si>
  <si>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</si>
  <si>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</si>
  <si>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</si>
  <si>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</si>
  <si>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</si>
  <si>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</si>
  <si>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</si>
  <si>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</si>
  <si>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</si>
  <si>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</si>
  <si>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</si>
  <si>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</si>
  <si>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</si>
  <si>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</si>
  <si>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</si>
  <si>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</si>
  <si>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</si>
  <si>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</si>
  <si>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</si>
  <si>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</si>
  <si>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</si>
  <si>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</si>
  <si>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</si>
  <si>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</si>
  <si>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</si>
  <si>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</si>
  <si>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</si>
  <si>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</si>
  <si>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</si>
  <si>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</si>
  <si>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</si>
  <si>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</si>
  <si>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</si>
  <si>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</si>
  <si>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</si>
  <si>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</si>
  <si>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</si>
  <si>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</si>
  <si>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</si>
  <si>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</si>
  <si>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</si>
  <si>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</si>
  <si>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</si>
  <si>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</si>
  <si>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</si>
  <si>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</si>
  <si>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</si>
  <si>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</si>
  <si>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</si>
  <si>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</si>
  <si>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</si>
  <si>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</si>
  <si>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</si>
  <si>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</si>
  <si>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</si>
  <si>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</si>
  <si>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</si>
  <si>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</si>
  <si>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</si>
  <si>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</si>
  <si>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</si>
  <si>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</si>
  <si>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</si>
  <si>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</si>
  <si>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</si>
  <si>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</si>
  <si>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</si>
  <si>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</si>
  <si>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</si>
  <si>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</si>
  <si>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</si>
  <si>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</si>
  <si>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</si>
  <si>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</si>
  <si>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</si>
  <si>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</si>
  <si>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UNIVERSIDAD TECNOLOGICA DE SAN MIGUEL ALLENDE
Estado Analítico del Ejercicio del Presupuesto de Egresos
Clasificación por Objeto del Gasto (Capítulo y Concepto)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</si>
</sst>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vertical="center"/>
    </xf>
    <xf numFmtId="0" fontId="6" fillId="2" borderId="4" xfId="9" applyFont="1" applyFill="1" applyBorder="1" applyAlignment="1">
      <alignment vertical="center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A9" sqref="A9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19" t="s">
        <v>84</v>
      </c>
      <c r="B1" s="19"/>
      <c r="C1" s="19"/>
      <c r="D1" s="19"/>
      <c r="E1" s="19"/>
      <c r="F1" s="19"/>
      <c r="G1" s="20"/>
    </row>
    <row r="2" spans="1:8" x14ac:dyDescent="0.2">
      <c r="A2" s="17"/>
      <c r="B2" s="21" t="s">
        <v>15</v>
      </c>
      <c r="C2" s="19"/>
      <c r="D2" s="19"/>
      <c r="E2" s="19"/>
      <c r="F2" s="20"/>
      <c r="G2" s="22" t="s">
        <v>14</v>
      </c>
    </row>
    <row r="3" spans="1:8" ht="24.9" customHeight="1" x14ac:dyDescent="0.2">
      <c r="A3" s="17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3"/>
    </row>
    <row r="4" spans="1:8" x14ac:dyDescent="0.2">
      <c r="A4" s="18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31453231.989999998</v>
      </c>
      <c r="C5" s="8">
        <f>SUM(C6:C12)</f>
        <v>11421902.08</v>
      </c>
      <c r="D5" s="8">
        <f>B5+C5</f>
        <v>42875134.07</v>
      </c>
      <c r="E5" s="8">
        <f>SUM(E6:E12)</f>
        <v>37776172.960000001</v>
      </c>
      <c r="F5" s="8">
        <f>SUM(F6:F12)</f>
        <v>37776172.960000001</v>
      </c>
      <c r="G5" s="8">
        <f>D5-E5</f>
        <v>5098961.1099999994</v>
      </c>
    </row>
    <row r="6" spans="1:8" x14ac:dyDescent="0.2">
      <c r="A6" s="14" t="s">
        <v>20</v>
      </c>
      <c r="B6" s="5">
        <v>15191223.449999999</v>
      </c>
      <c r="C6" s="5">
        <v>2117887.02</v>
      </c>
      <c r="D6" s="5">
        <f t="shared" ref="D6:D69" si="0">B6+C6</f>
        <v>17309110.469999999</v>
      </c>
      <c r="E6" s="5">
        <v>16148416.77</v>
      </c>
      <c r="F6" s="5">
        <v>16148416.77</v>
      </c>
      <c r="G6" s="5">
        <f t="shared" ref="G6:G69" si="1">D6-E6</f>
        <v>1160693.6999999993</v>
      </c>
      <c r="H6" s="6">
        <v>1100</v>
      </c>
    </row>
    <row r="7" spans="1:8" x14ac:dyDescent="0.2">
      <c r="A7" s="14" t="s">
        <v>21</v>
      </c>
      <c r="B7" s="5">
        <v>6771566.5499999998</v>
      </c>
      <c r="C7" s="5">
        <v>1631630.94</v>
      </c>
      <c r="D7" s="5">
        <f t="shared" si="0"/>
        <v>8403197.4900000002</v>
      </c>
      <c r="E7" s="5">
        <v>7535973.9800000004</v>
      </c>
      <c r="F7" s="5">
        <v>7535973.9800000004</v>
      </c>
      <c r="G7" s="5">
        <f t="shared" si="1"/>
        <v>867223.50999999978</v>
      </c>
      <c r="H7" s="6">
        <v>1200</v>
      </c>
    </row>
    <row r="8" spans="1:8" x14ac:dyDescent="0.2">
      <c r="A8" s="14" t="s">
        <v>22</v>
      </c>
      <c r="B8" s="5">
        <v>3467401.56</v>
      </c>
      <c r="C8" s="5">
        <v>2827399.35</v>
      </c>
      <c r="D8" s="5">
        <f t="shared" si="0"/>
        <v>6294800.9100000001</v>
      </c>
      <c r="E8" s="5">
        <v>4673237.91</v>
      </c>
      <c r="F8" s="5">
        <v>4673237.91</v>
      </c>
      <c r="G8" s="5">
        <f t="shared" si="1"/>
        <v>1621563</v>
      </c>
      <c r="H8" s="6">
        <v>1300</v>
      </c>
    </row>
    <row r="9" spans="1:8" x14ac:dyDescent="0.2">
      <c r="A9" s="14" t="s">
        <v>1</v>
      </c>
      <c r="B9" s="5">
        <v>4379877.0599999996</v>
      </c>
      <c r="C9" s="5">
        <v>4236039.75</v>
      </c>
      <c r="D9" s="5">
        <f t="shared" si="0"/>
        <v>8615916.8099999987</v>
      </c>
      <c r="E9" s="5">
        <v>7746749.5499999998</v>
      </c>
      <c r="F9" s="5">
        <v>7746749.5499999998</v>
      </c>
      <c r="G9" s="5">
        <f t="shared" si="1"/>
        <v>869167.25999999885</v>
      </c>
      <c r="H9" s="6">
        <v>1400</v>
      </c>
    </row>
    <row r="10" spans="1:8" x14ac:dyDescent="0.2">
      <c r="A10" s="14" t="s">
        <v>23</v>
      </c>
      <c r="B10" s="5">
        <v>1643163.37</v>
      </c>
      <c r="C10" s="5">
        <v>608945.02</v>
      </c>
      <c r="D10" s="5">
        <f t="shared" si="0"/>
        <v>2252108.39</v>
      </c>
      <c r="E10" s="5">
        <v>1671794.75</v>
      </c>
      <c r="F10" s="5">
        <v>1671794.75</v>
      </c>
      <c r="G10" s="5">
        <f t="shared" si="1"/>
        <v>580313.64000000013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3678398.96</v>
      </c>
      <c r="C13" s="9">
        <f>SUM(C14:C22)</f>
        <v>25970443.939999998</v>
      </c>
      <c r="D13" s="9">
        <f t="shared" si="0"/>
        <v>29648842.899999999</v>
      </c>
      <c r="E13" s="9">
        <f>SUM(E14:E22)</f>
        <v>28820818.870000001</v>
      </c>
      <c r="F13" s="9">
        <f>SUM(F14:F22)</f>
        <v>28548026.18</v>
      </c>
      <c r="G13" s="9">
        <f t="shared" si="1"/>
        <v>828024.02999999747</v>
      </c>
      <c r="H13" s="13">
        <v>0</v>
      </c>
    </row>
    <row r="14" spans="1:8" x14ac:dyDescent="0.2">
      <c r="A14" s="14" t="s">
        <v>25</v>
      </c>
      <c r="B14" s="5">
        <v>819098.76</v>
      </c>
      <c r="C14" s="5">
        <v>63232.47</v>
      </c>
      <c r="D14" s="5">
        <f t="shared" si="0"/>
        <v>882331.23</v>
      </c>
      <c r="E14" s="5">
        <v>882331.22</v>
      </c>
      <c r="F14" s="5">
        <v>882331.22</v>
      </c>
      <c r="G14" s="5">
        <f t="shared" si="1"/>
        <v>1.0000000009313226E-2</v>
      </c>
      <c r="H14" s="6">
        <v>2100</v>
      </c>
    </row>
    <row r="15" spans="1:8" x14ac:dyDescent="0.2">
      <c r="A15" s="14" t="s">
        <v>26</v>
      </c>
      <c r="B15" s="5">
        <v>704340</v>
      </c>
      <c r="C15" s="5">
        <v>25448672.800000001</v>
      </c>
      <c r="D15" s="5">
        <f t="shared" si="0"/>
        <v>26153012.800000001</v>
      </c>
      <c r="E15" s="5">
        <v>26024015.18</v>
      </c>
      <c r="F15" s="5">
        <v>25975166.699999999</v>
      </c>
      <c r="G15" s="5">
        <f t="shared" si="1"/>
        <v>128997.62000000104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3303.6</v>
      </c>
      <c r="D16" s="5">
        <f t="shared" si="0"/>
        <v>3303.6</v>
      </c>
      <c r="E16" s="5">
        <v>3303.6</v>
      </c>
      <c r="F16" s="5">
        <v>3303.6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280000</v>
      </c>
      <c r="C17" s="5">
        <v>249050.49</v>
      </c>
      <c r="D17" s="5">
        <f t="shared" si="0"/>
        <v>529050.49</v>
      </c>
      <c r="E17" s="5">
        <v>446751.95</v>
      </c>
      <c r="F17" s="5">
        <v>429711.95</v>
      </c>
      <c r="G17" s="5">
        <f t="shared" si="1"/>
        <v>82298.539999999979</v>
      </c>
      <c r="H17" s="6">
        <v>2400</v>
      </c>
    </row>
    <row r="18" spans="1:8" x14ac:dyDescent="0.2">
      <c r="A18" s="14" t="s">
        <v>29</v>
      </c>
      <c r="B18" s="5">
        <v>290000</v>
      </c>
      <c r="C18" s="5">
        <v>208128.33</v>
      </c>
      <c r="D18" s="5">
        <f t="shared" si="0"/>
        <v>498128.32999999996</v>
      </c>
      <c r="E18" s="5">
        <v>168986.85</v>
      </c>
      <c r="F18" s="5">
        <v>168986.85</v>
      </c>
      <c r="G18" s="5">
        <f t="shared" si="1"/>
        <v>329141.48</v>
      </c>
      <c r="H18" s="6">
        <v>2500</v>
      </c>
    </row>
    <row r="19" spans="1:8" x14ac:dyDescent="0.2">
      <c r="A19" s="14" t="s">
        <v>30</v>
      </c>
      <c r="B19" s="5">
        <v>457728</v>
      </c>
      <c r="C19" s="5">
        <v>169579.07</v>
      </c>
      <c r="D19" s="5">
        <f t="shared" si="0"/>
        <v>627307.07000000007</v>
      </c>
      <c r="E19" s="5">
        <v>627307.06999999995</v>
      </c>
      <c r="F19" s="5">
        <v>599228.16000000003</v>
      </c>
      <c r="G19" s="5">
        <f t="shared" si="1"/>
        <v>0</v>
      </c>
      <c r="H19" s="6">
        <v>2600</v>
      </c>
    </row>
    <row r="20" spans="1:8" x14ac:dyDescent="0.2">
      <c r="A20" s="14" t="s">
        <v>31</v>
      </c>
      <c r="B20" s="5">
        <v>953960</v>
      </c>
      <c r="C20" s="5">
        <v>-433163.48</v>
      </c>
      <c r="D20" s="5">
        <f t="shared" si="0"/>
        <v>520796.52</v>
      </c>
      <c r="E20" s="5">
        <v>346244</v>
      </c>
      <c r="F20" s="5">
        <v>346244</v>
      </c>
      <c r="G20" s="5">
        <f t="shared" si="1"/>
        <v>174552.52000000002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173272.2</v>
      </c>
      <c r="C22" s="5">
        <v>261640.66</v>
      </c>
      <c r="D22" s="5">
        <f t="shared" si="0"/>
        <v>434912.86</v>
      </c>
      <c r="E22" s="5">
        <v>321879</v>
      </c>
      <c r="F22" s="5">
        <v>143053.70000000001</v>
      </c>
      <c r="G22" s="5">
        <f t="shared" si="1"/>
        <v>113033.85999999999</v>
      </c>
      <c r="H22" s="6">
        <v>2900</v>
      </c>
    </row>
    <row r="23" spans="1:8" x14ac:dyDescent="0.2">
      <c r="A23" s="12" t="s">
        <v>17</v>
      </c>
      <c r="B23" s="9">
        <f>SUM(B24:B32)</f>
        <v>11214186.08</v>
      </c>
      <c r="C23" s="9">
        <f>SUM(C24:C32)</f>
        <v>6529877.3100000005</v>
      </c>
      <c r="D23" s="9">
        <f t="shared" si="0"/>
        <v>17744063.390000001</v>
      </c>
      <c r="E23" s="9">
        <f>SUM(E24:E32)</f>
        <v>12972495.289999999</v>
      </c>
      <c r="F23" s="9">
        <f>SUM(F24:F32)</f>
        <v>12952194.129999999</v>
      </c>
      <c r="G23" s="9">
        <f t="shared" si="1"/>
        <v>4771568.1000000015</v>
      </c>
      <c r="H23" s="13">
        <v>0</v>
      </c>
    </row>
    <row r="24" spans="1:8" x14ac:dyDescent="0.2">
      <c r="A24" s="14" t="s">
        <v>34</v>
      </c>
      <c r="B24" s="5">
        <v>935400</v>
      </c>
      <c r="C24" s="5">
        <v>346309.01</v>
      </c>
      <c r="D24" s="5">
        <f t="shared" si="0"/>
        <v>1281709.01</v>
      </c>
      <c r="E24" s="5">
        <v>986911.94</v>
      </c>
      <c r="F24" s="5">
        <v>986911.94</v>
      </c>
      <c r="G24" s="5">
        <f t="shared" si="1"/>
        <v>294797.07000000007</v>
      </c>
      <c r="H24" s="6">
        <v>3100</v>
      </c>
    </row>
    <row r="25" spans="1:8" x14ac:dyDescent="0.2">
      <c r="A25" s="14" t="s">
        <v>35</v>
      </c>
      <c r="B25" s="5">
        <v>815606</v>
      </c>
      <c r="C25" s="5">
        <v>711696.18</v>
      </c>
      <c r="D25" s="5">
        <f t="shared" si="0"/>
        <v>1527302.1800000002</v>
      </c>
      <c r="E25" s="5">
        <v>1166254.3400000001</v>
      </c>
      <c r="F25" s="5">
        <v>1166254.3400000001</v>
      </c>
      <c r="G25" s="5">
        <f t="shared" si="1"/>
        <v>361047.84000000008</v>
      </c>
      <c r="H25" s="6">
        <v>3200</v>
      </c>
    </row>
    <row r="26" spans="1:8" x14ac:dyDescent="0.2">
      <c r="A26" s="14" t="s">
        <v>36</v>
      </c>
      <c r="B26" s="5">
        <v>3936399.11</v>
      </c>
      <c r="C26" s="5">
        <v>441044.72</v>
      </c>
      <c r="D26" s="5">
        <f t="shared" si="0"/>
        <v>4377443.83</v>
      </c>
      <c r="E26" s="5">
        <v>3323853.17</v>
      </c>
      <c r="F26" s="5">
        <v>3323853.17</v>
      </c>
      <c r="G26" s="5">
        <f t="shared" si="1"/>
        <v>1053590.6600000001</v>
      </c>
      <c r="H26" s="6">
        <v>3300</v>
      </c>
    </row>
    <row r="27" spans="1:8" x14ac:dyDescent="0.2">
      <c r="A27" s="14" t="s">
        <v>37</v>
      </c>
      <c r="B27" s="5">
        <v>311965.03000000003</v>
      </c>
      <c r="C27" s="5">
        <v>143730.47</v>
      </c>
      <c r="D27" s="5">
        <f t="shared" si="0"/>
        <v>455695.5</v>
      </c>
      <c r="E27" s="5">
        <v>391364.81</v>
      </c>
      <c r="F27" s="5">
        <v>391364.81</v>
      </c>
      <c r="G27" s="5">
        <f t="shared" si="1"/>
        <v>64330.69</v>
      </c>
      <c r="H27" s="6">
        <v>3400</v>
      </c>
    </row>
    <row r="28" spans="1:8" x14ac:dyDescent="0.2">
      <c r="A28" s="14" t="s">
        <v>38</v>
      </c>
      <c r="B28" s="5">
        <v>3422665.39</v>
      </c>
      <c r="C28" s="5">
        <v>4465921.24</v>
      </c>
      <c r="D28" s="5">
        <f t="shared" si="0"/>
        <v>7888586.6300000008</v>
      </c>
      <c r="E28" s="5">
        <v>5207156.41</v>
      </c>
      <c r="F28" s="5">
        <v>5186855.25</v>
      </c>
      <c r="G28" s="5">
        <f t="shared" si="1"/>
        <v>2681430.2200000007</v>
      </c>
      <c r="H28" s="6">
        <v>3500</v>
      </c>
    </row>
    <row r="29" spans="1:8" x14ac:dyDescent="0.2">
      <c r="A29" s="14" t="s">
        <v>39</v>
      </c>
      <c r="B29" s="5">
        <v>386281.24</v>
      </c>
      <c r="C29" s="5">
        <v>0</v>
      </c>
      <c r="D29" s="5">
        <f t="shared" si="0"/>
        <v>386281.24</v>
      </c>
      <c r="E29" s="5">
        <v>270549.90000000002</v>
      </c>
      <c r="F29" s="5">
        <v>270549.90000000002</v>
      </c>
      <c r="G29" s="5">
        <f t="shared" si="1"/>
        <v>115731.33999999997</v>
      </c>
      <c r="H29" s="6">
        <v>3600</v>
      </c>
    </row>
    <row r="30" spans="1:8" x14ac:dyDescent="0.2">
      <c r="A30" s="14" t="s">
        <v>40</v>
      </c>
      <c r="B30" s="5">
        <v>301000</v>
      </c>
      <c r="C30" s="5">
        <v>215358.96</v>
      </c>
      <c r="D30" s="5">
        <f t="shared" si="0"/>
        <v>516358.95999999996</v>
      </c>
      <c r="E30" s="5">
        <v>448211.11</v>
      </c>
      <c r="F30" s="5">
        <v>448211.11</v>
      </c>
      <c r="G30" s="5">
        <f t="shared" si="1"/>
        <v>68147.849999999977</v>
      </c>
      <c r="H30" s="6">
        <v>3700</v>
      </c>
    </row>
    <row r="31" spans="1:8" x14ac:dyDescent="0.2">
      <c r="A31" s="14" t="s">
        <v>41</v>
      </c>
      <c r="B31" s="5">
        <v>410000</v>
      </c>
      <c r="C31" s="5">
        <v>-85563.67</v>
      </c>
      <c r="D31" s="5">
        <f t="shared" si="0"/>
        <v>324436.33</v>
      </c>
      <c r="E31" s="5">
        <v>286959.61</v>
      </c>
      <c r="F31" s="5">
        <v>286959.61</v>
      </c>
      <c r="G31" s="5">
        <f t="shared" si="1"/>
        <v>37476.72000000003</v>
      </c>
      <c r="H31" s="6">
        <v>3800</v>
      </c>
    </row>
    <row r="32" spans="1:8" x14ac:dyDescent="0.2">
      <c r="A32" s="14" t="s">
        <v>0</v>
      </c>
      <c r="B32" s="5">
        <v>694869.31</v>
      </c>
      <c r="C32" s="5">
        <v>291380.40000000002</v>
      </c>
      <c r="D32" s="5">
        <f t="shared" si="0"/>
        <v>986249.71000000008</v>
      </c>
      <c r="E32" s="5">
        <v>891234</v>
      </c>
      <c r="F32" s="5">
        <v>891234</v>
      </c>
      <c r="G32" s="5">
        <f t="shared" si="1"/>
        <v>95015.710000000079</v>
      </c>
      <c r="H32" s="6">
        <v>3900</v>
      </c>
    </row>
    <row r="33" spans="1:8" x14ac:dyDescent="0.2">
      <c r="A33" s="12" t="s">
        <v>80</v>
      </c>
      <c r="B33" s="9">
        <f>SUM(B34:B42)</f>
        <v>248674</v>
      </c>
      <c r="C33" s="9">
        <f>SUM(C34:C42)</f>
        <v>578227.82999999996</v>
      </c>
      <c r="D33" s="9">
        <f t="shared" si="0"/>
        <v>826901.83</v>
      </c>
      <c r="E33" s="9">
        <f>SUM(E34:E42)</f>
        <v>445875.19</v>
      </c>
      <c r="F33" s="9">
        <f>SUM(F34:F42)</f>
        <v>445875.19</v>
      </c>
      <c r="G33" s="9">
        <f t="shared" si="1"/>
        <v>381026.63999999996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248674</v>
      </c>
      <c r="C37" s="5">
        <v>578227.82999999996</v>
      </c>
      <c r="D37" s="5">
        <f t="shared" si="0"/>
        <v>826901.83</v>
      </c>
      <c r="E37" s="5">
        <v>445875.19</v>
      </c>
      <c r="F37" s="5">
        <v>445875.19</v>
      </c>
      <c r="G37" s="5">
        <f t="shared" si="1"/>
        <v>381026.63999999996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93446</v>
      </c>
      <c r="C43" s="9">
        <f>SUM(C44:C52)</f>
        <v>11527312.51</v>
      </c>
      <c r="D43" s="9">
        <f t="shared" si="0"/>
        <v>11620758.51</v>
      </c>
      <c r="E43" s="9">
        <f>SUM(E44:E52)</f>
        <v>9679364.379999999</v>
      </c>
      <c r="F43" s="9">
        <f>SUM(F44:F52)</f>
        <v>9679364.379999999</v>
      </c>
      <c r="G43" s="9">
        <f t="shared" si="1"/>
        <v>1941394.1300000008</v>
      </c>
      <c r="H43" s="13">
        <v>0</v>
      </c>
    </row>
    <row r="44" spans="1:8" x14ac:dyDescent="0.2">
      <c r="A44" s="4" t="s">
        <v>49</v>
      </c>
      <c r="B44" s="5">
        <v>93446</v>
      </c>
      <c r="C44" s="5">
        <v>1309760.18</v>
      </c>
      <c r="D44" s="5">
        <f t="shared" si="0"/>
        <v>1403206.18</v>
      </c>
      <c r="E44" s="5">
        <v>1084480.44</v>
      </c>
      <c r="F44" s="5">
        <v>1084480.44</v>
      </c>
      <c r="G44" s="5">
        <f t="shared" si="1"/>
        <v>318725.74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35419.69</v>
      </c>
      <c r="D45" s="5">
        <f t="shared" si="0"/>
        <v>35419.69</v>
      </c>
      <c r="E45" s="5">
        <v>31419.69</v>
      </c>
      <c r="F45" s="5">
        <v>31419.69</v>
      </c>
      <c r="G45" s="5">
        <f t="shared" si="1"/>
        <v>4000.0000000000036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1184897.6399999999</v>
      </c>
      <c r="D46" s="5">
        <f t="shared" si="0"/>
        <v>1184897.6399999999</v>
      </c>
      <c r="E46" s="5">
        <v>750397.61</v>
      </c>
      <c r="F46" s="5">
        <v>750397.61</v>
      </c>
      <c r="G46" s="5">
        <f t="shared" si="1"/>
        <v>434500.02999999991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1054900</v>
      </c>
      <c r="D47" s="5">
        <f t="shared" si="0"/>
        <v>1054900</v>
      </c>
      <c r="E47" s="5">
        <v>1054900</v>
      </c>
      <c r="F47" s="5">
        <v>1054900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7942335</v>
      </c>
      <c r="D49" s="5">
        <f t="shared" si="0"/>
        <v>7942335</v>
      </c>
      <c r="E49" s="5">
        <v>6758166.6399999997</v>
      </c>
      <c r="F49" s="5">
        <v>6758166.6399999997</v>
      </c>
      <c r="G49" s="5">
        <f t="shared" si="1"/>
        <v>1184168.3600000003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6667527.9400000004</v>
      </c>
      <c r="D53" s="9">
        <f t="shared" si="0"/>
        <v>6667527.9400000004</v>
      </c>
      <c r="E53" s="9">
        <f>SUM(E54:E56)</f>
        <v>499422.94</v>
      </c>
      <c r="F53" s="9">
        <f>SUM(F54:F56)</f>
        <v>499422.94</v>
      </c>
      <c r="G53" s="9">
        <f t="shared" si="1"/>
        <v>6168105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6667527.9400000004</v>
      </c>
      <c r="D55" s="5">
        <f t="shared" si="0"/>
        <v>6667527.9400000004</v>
      </c>
      <c r="E55" s="5">
        <v>499422.94</v>
      </c>
      <c r="F55" s="5">
        <v>499422.94</v>
      </c>
      <c r="G55" s="5">
        <f t="shared" si="1"/>
        <v>6168105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46687937.029999994</v>
      </c>
      <c r="C77" s="11">
        <f t="shared" si="4"/>
        <v>62695291.609999992</v>
      </c>
      <c r="D77" s="11">
        <f t="shared" si="4"/>
        <v>109383228.64</v>
      </c>
      <c r="E77" s="11">
        <f t="shared" si="4"/>
        <v>90194149.629999995</v>
      </c>
      <c r="F77" s="11">
        <f t="shared" si="4"/>
        <v>89901055.779999986</v>
      </c>
      <c r="G77" s="11">
        <f t="shared" si="4"/>
        <v>19189079.009999998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2018-07-14T22:21:14Z</cp:lastPrinted>
  <dcterms:created xsi:type="dcterms:W3CDTF">2014-02-10T03:37:14Z</dcterms:created>
  <dcterms:modified xsi:type="dcterms:W3CDTF">2024-02-07T18:08:08Z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