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EAA!$A$3:$F$21</definedName>
  </definedNames>
  <calcPr calcId="162913"/>
</workbook>
</file>

<file path=xl/calcChain.xml><?xml version="1.0" encoding="utf-8"?>
<calcChain xmlns="http://schemas.openxmlformats.org/spreadsheetml/2006/main">
  <c r="D12" i="1" l="1"/>
  <c r="D4" i="1"/>
  <c r="C12" i="1"/>
  <c r="C4" i="1"/>
  <c r="B12" i="1"/>
  <c r="B4" i="1"/>
  <c r="C3" i="1" l="1"/>
  <c r="B3" i="1"/>
  <c r="D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12" i="1" l="1"/>
  <c r="E4" i="1"/>
  <c r="F5" i="1"/>
  <c r="F4" i="1" s="1"/>
  <c r="F13" i="1"/>
  <c r="F12" i="1" s="1"/>
  <c r="E3" i="1" l="1"/>
  <c r="F3" i="1"/>
</calcChain>
</file>

<file path=xl/sharedStrings.xml><?xml version="1.0" encoding="utf-8"?>
<sst xmlns="http://schemas.openxmlformats.org/spreadsheetml/2006/main" count="27" uniqueCount="27">
  <si>
    <t>Inventarios</t>
  </si>
  <si>
    <t>Almacenes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</si>
  <si>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</si>
  <si>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</si>
  <si>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</si>
  <si>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</si>
  <si>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</si>
  <si>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</si>
  <si>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</si>
  <si>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</si>
  <si>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</si>
  <si>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</si>
  <si>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</si>
  <si>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</si>
  <si>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</si>
  <si>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</si>
  <si>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</si>
  <si>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</si>
  <si>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</si>
  <si>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</si>
  <si>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</si>
  <si>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</si>
  <si>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</si>
  <si>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</si>
  <si>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</si>
  <si>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</si>
  <si>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UNIVERSIDAD TECNOLOGICA DE SAN MIGUEL ALLENDE
Estado Analitico del Activo                                                                                                                                                                                                                                                           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</si>
</sst>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0" fillId="0" borderId="2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0" fillId="0" borderId="6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2" fillId="2" borderId="7" xfId="8" applyFont="1" applyFill="1" applyBorder="1" applyAlignment="1">
      <alignment horizontal="center" vertical="center" wrapText="1"/>
    </xf>
    <xf numFmtId="4" fontId="2" fillId="2" borderId="7" xfId="8" applyNumberFormat="1" applyFont="1" applyFill="1" applyBorder="1" applyAlignment="1">
      <alignment horizontal="center" vertical="center" wrapText="1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26</xdr:row>
      <xdr:rowOff>40005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48640" y="449770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529553</xdr:colOff>
      <xdr:row>26</xdr:row>
      <xdr:rowOff>38100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362413" y="449580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BreakPreview" zoomScale="60" zoomScaleNormal="100" workbookViewId="0">
      <selection sqref="A1:F1"/>
    </sheetView>
  </sheetViews>
  <sheetFormatPr baseColWidth="10" defaultColWidth="12" defaultRowHeight="10.199999999999999" x14ac:dyDescent="0.2"/>
  <cols>
    <col min="1" max="1" width="70.85546875" style="1" customWidth="1"/>
    <col min="2" max="2" width="18.85546875" style="1" customWidth="1"/>
    <col min="3" max="3" width="19.7109375" style="1" customWidth="1"/>
    <col min="4" max="5" width="18.85546875" style="1" customWidth="1"/>
    <col min="6" max="6" width="20.85546875" style="1" customWidth="1"/>
    <col min="7" max="16384" width="12" style="1"/>
  </cols>
  <sheetData>
    <row r="1" spans="1:6" ht="45" customHeight="1" x14ac:dyDescent="0.2">
      <c r="A1" s="12" t="s">
        <v>26</v>
      </c>
      <c r="B1" s="12"/>
      <c r="C1" s="12"/>
      <c r="D1" s="12"/>
      <c r="E1" s="12"/>
      <c r="F1" s="13"/>
    </row>
    <row r="2" spans="1:6" ht="20.399999999999999" x14ac:dyDescent="0.2">
      <c r="A2" s="10" t="s">
        <v>20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25</v>
      </c>
    </row>
    <row r="3" spans="1:6" x14ac:dyDescent="0.2">
      <c r="A3" s="2" t="s">
        <v>19</v>
      </c>
      <c r="B3" s="5">
        <f>SUM(B4+B12)</f>
        <v>222241490.42000002</v>
      </c>
      <c r="C3" s="5">
        <f>SUM(C4+C12)</f>
        <v>352220615.10000002</v>
      </c>
      <c r="D3" s="5">
        <f>SUM(D4+D12)</f>
        <v>339324516.77999997</v>
      </c>
      <c r="E3" s="5">
        <f>SUM(E4+E12)</f>
        <v>235137588.74000001</v>
      </c>
      <c r="F3" s="5">
        <f>SUM(F4+F12)</f>
        <v>12896098.319999997</v>
      </c>
    </row>
    <row r="4" spans="1:6" x14ac:dyDescent="0.2">
      <c r="A4" s="7" t="s">
        <v>2</v>
      </c>
      <c r="B4" s="5">
        <f>SUM(B5:B11)</f>
        <v>72221974.909999996</v>
      </c>
      <c r="C4" s="5">
        <f>SUM(C5:C11)</f>
        <v>326135581.86000001</v>
      </c>
      <c r="D4" s="5">
        <f>SUM(D5:D11)</f>
        <v>322536668.38999999</v>
      </c>
      <c r="E4" s="5">
        <f>SUM(E5:E11)</f>
        <v>75820888.379999995</v>
      </c>
      <c r="F4" s="5">
        <f>SUM(F5:F11)</f>
        <v>3598913.4700000035</v>
      </c>
    </row>
    <row r="5" spans="1:6" x14ac:dyDescent="0.2">
      <c r="A5" s="4" t="s">
        <v>3</v>
      </c>
      <c r="B5" s="8">
        <v>65675810.829999998</v>
      </c>
      <c r="C5" s="8">
        <v>307029592.98000002</v>
      </c>
      <c r="D5" s="8">
        <v>303453873.19</v>
      </c>
      <c r="E5" s="8">
        <f>B5+C5-D5</f>
        <v>69251530.620000005</v>
      </c>
      <c r="F5" s="8">
        <f t="shared" ref="F5:F11" si="0">E5-B5</f>
        <v>3575719.7900000066</v>
      </c>
    </row>
    <row r="6" spans="1:6" x14ac:dyDescent="0.2">
      <c r="A6" s="4" t="s">
        <v>4</v>
      </c>
      <c r="B6" s="8">
        <v>3978261.48</v>
      </c>
      <c r="C6" s="8">
        <v>18956161.989999998</v>
      </c>
      <c r="D6" s="8">
        <v>18783141.420000002</v>
      </c>
      <c r="E6" s="8">
        <f t="shared" ref="E6:E11" si="1">B6+C6-D6</f>
        <v>4151282.049999997</v>
      </c>
      <c r="F6" s="8">
        <f t="shared" si="0"/>
        <v>173020.56999999704</v>
      </c>
    </row>
    <row r="7" spans="1:6" x14ac:dyDescent="0.2">
      <c r="A7" s="4" t="s">
        <v>5</v>
      </c>
      <c r="B7" s="8">
        <v>2547858.6</v>
      </c>
      <c r="C7" s="8">
        <v>149826.89000000001</v>
      </c>
      <c r="D7" s="8">
        <v>299653.78000000003</v>
      </c>
      <c r="E7" s="8">
        <f t="shared" si="1"/>
        <v>2398031.71</v>
      </c>
      <c r="F7" s="8">
        <f t="shared" si="0"/>
        <v>-149826.89000000013</v>
      </c>
    </row>
    <row r="8" spans="1:6" x14ac:dyDescent="0.2">
      <c r="A8" s="4" t="s">
        <v>0</v>
      </c>
      <c r="B8" s="8">
        <v>0</v>
      </c>
      <c r="C8" s="8">
        <v>0</v>
      </c>
      <c r="D8" s="8">
        <v>0</v>
      </c>
      <c r="E8" s="8">
        <f t="shared" si="1"/>
        <v>0</v>
      </c>
      <c r="F8" s="8">
        <f t="shared" si="0"/>
        <v>0</v>
      </c>
    </row>
    <row r="9" spans="1:6" x14ac:dyDescent="0.2">
      <c r="A9" s="4" t="s">
        <v>1</v>
      </c>
      <c r="B9" s="8">
        <v>0</v>
      </c>
      <c r="C9" s="8">
        <v>0</v>
      </c>
      <c r="D9" s="8">
        <v>0</v>
      </c>
      <c r="E9" s="8">
        <f t="shared" si="1"/>
        <v>0</v>
      </c>
      <c r="F9" s="8">
        <f t="shared" si="0"/>
        <v>0</v>
      </c>
    </row>
    <row r="10" spans="1:6" x14ac:dyDescent="0.2">
      <c r="A10" s="4" t="s">
        <v>6</v>
      </c>
      <c r="B10" s="8">
        <v>0</v>
      </c>
      <c r="C10" s="8">
        <v>0</v>
      </c>
      <c r="D10" s="8">
        <v>0</v>
      </c>
      <c r="E10" s="8">
        <f t="shared" si="1"/>
        <v>0</v>
      </c>
      <c r="F10" s="8">
        <f t="shared" si="0"/>
        <v>0</v>
      </c>
    </row>
    <row r="11" spans="1:6" x14ac:dyDescent="0.2">
      <c r="A11" s="4" t="s">
        <v>7</v>
      </c>
      <c r="B11" s="8">
        <v>20044</v>
      </c>
      <c r="C11" s="8">
        <v>0</v>
      </c>
      <c r="D11" s="8">
        <v>0</v>
      </c>
      <c r="E11" s="8">
        <f t="shared" si="1"/>
        <v>20044</v>
      </c>
      <c r="F11" s="8">
        <f t="shared" si="0"/>
        <v>0</v>
      </c>
    </row>
    <row r="12" spans="1:6" x14ac:dyDescent="0.2">
      <c r="A12" s="7" t="s">
        <v>8</v>
      </c>
      <c r="B12" s="5">
        <f>SUM(B13:B21)</f>
        <v>150019515.51000002</v>
      </c>
      <c r="C12" s="5">
        <f>SUM(C13:C21)</f>
        <v>26085033.239999998</v>
      </c>
      <c r="D12" s="5">
        <f>SUM(D13:D21)</f>
        <v>16787848.390000001</v>
      </c>
      <c r="E12" s="5">
        <f>SUM(E13:E21)</f>
        <v>159316700.36000001</v>
      </c>
      <c r="F12" s="5">
        <f>SUM(F13:F21)</f>
        <v>9297184.849999994</v>
      </c>
    </row>
    <row r="13" spans="1:6" x14ac:dyDescent="0.2">
      <c r="A13" s="4" t="s">
        <v>9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2">E13-B13</f>
        <v>0</v>
      </c>
    </row>
    <row r="14" spans="1:6" x14ac:dyDescent="0.2">
      <c r="A14" s="4" t="s">
        <v>10</v>
      </c>
      <c r="B14" s="9">
        <v>0</v>
      </c>
      <c r="C14" s="9">
        <v>0</v>
      </c>
      <c r="D14" s="9">
        <v>0</v>
      </c>
      <c r="E14" s="9">
        <f t="shared" ref="E14:E21" si="3">B14+C14-D14</f>
        <v>0</v>
      </c>
      <c r="F14" s="9">
        <f t="shared" si="2"/>
        <v>0</v>
      </c>
    </row>
    <row r="15" spans="1:6" x14ac:dyDescent="0.2">
      <c r="A15" s="4" t="s">
        <v>11</v>
      </c>
      <c r="B15" s="9">
        <v>129394066.42</v>
      </c>
      <c r="C15" s="9">
        <v>499422.94</v>
      </c>
      <c r="D15" s="9">
        <v>0</v>
      </c>
      <c r="E15" s="9">
        <f t="shared" si="3"/>
        <v>129893489.36</v>
      </c>
      <c r="F15" s="9">
        <f t="shared" si="2"/>
        <v>499422.93999999762</v>
      </c>
    </row>
    <row r="16" spans="1:6" x14ac:dyDescent="0.2">
      <c r="A16" s="4" t="s">
        <v>12</v>
      </c>
      <c r="B16" s="8">
        <v>36801488.630000003</v>
      </c>
      <c r="C16" s="8">
        <v>25579531.399999999</v>
      </c>
      <c r="D16" s="8">
        <v>19226.2</v>
      </c>
      <c r="E16" s="8">
        <f t="shared" si="3"/>
        <v>62361793.829999998</v>
      </c>
      <c r="F16" s="8">
        <f t="shared" si="2"/>
        <v>25560305.199999996</v>
      </c>
    </row>
    <row r="17" spans="1:6" x14ac:dyDescent="0.2">
      <c r="A17" s="4" t="s">
        <v>13</v>
      </c>
      <c r="B17" s="8">
        <v>0</v>
      </c>
      <c r="C17" s="8">
        <v>0</v>
      </c>
      <c r="D17" s="8">
        <v>0</v>
      </c>
      <c r="E17" s="8">
        <f t="shared" si="3"/>
        <v>0</v>
      </c>
      <c r="F17" s="8">
        <f t="shared" si="2"/>
        <v>0</v>
      </c>
    </row>
    <row r="18" spans="1:6" x14ac:dyDescent="0.2">
      <c r="A18" s="4" t="s">
        <v>14</v>
      </c>
      <c r="B18" s="8">
        <v>-16176039.539999999</v>
      </c>
      <c r="C18" s="8">
        <v>6078.9</v>
      </c>
      <c r="D18" s="8">
        <v>16768622.189999999</v>
      </c>
      <c r="E18" s="8">
        <f t="shared" si="3"/>
        <v>-32938582.829999998</v>
      </c>
      <c r="F18" s="8">
        <f t="shared" si="2"/>
        <v>-16762543.289999999</v>
      </c>
    </row>
    <row r="19" spans="1:6" x14ac:dyDescent="0.2">
      <c r="A19" s="4" t="s">
        <v>15</v>
      </c>
      <c r="B19" s="8">
        <v>0</v>
      </c>
      <c r="C19" s="8">
        <v>0</v>
      </c>
      <c r="D19" s="8">
        <v>0</v>
      </c>
      <c r="E19" s="8">
        <f t="shared" si="3"/>
        <v>0</v>
      </c>
      <c r="F19" s="8">
        <f t="shared" si="2"/>
        <v>0</v>
      </c>
    </row>
    <row r="20" spans="1:6" x14ac:dyDescent="0.2">
      <c r="A20" s="4" t="s">
        <v>16</v>
      </c>
      <c r="B20" s="8">
        <v>0</v>
      </c>
      <c r="C20" s="8">
        <v>0</v>
      </c>
      <c r="D20" s="8">
        <v>0</v>
      </c>
      <c r="E20" s="8">
        <f t="shared" si="3"/>
        <v>0</v>
      </c>
      <c r="F20" s="8">
        <f t="shared" si="2"/>
        <v>0</v>
      </c>
    </row>
    <row r="21" spans="1:6" x14ac:dyDescent="0.2">
      <c r="A21" s="4" t="s">
        <v>17</v>
      </c>
      <c r="B21" s="8">
        <v>0</v>
      </c>
      <c r="C21" s="8">
        <v>0</v>
      </c>
      <c r="D21" s="8">
        <v>0</v>
      </c>
      <c r="E21" s="8">
        <f t="shared" si="3"/>
        <v>0</v>
      </c>
      <c r="F21" s="8">
        <f t="shared" si="2"/>
        <v>0</v>
      </c>
    </row>
    <row r="22" spans="1:6" x14ac:dyDescent="0.2">
      <c r="A22" s="3"/>
      <c r="B22" s="6"/>
      <c r="C22" s="6"/>
      <c r="D22" s="6"/>
      <c r="E22" s="6"/>
      <c r="F22" s="6"/>
    </row>
    <row r="23" spans="1:6" x14ac:dyDescent="0.2">
      <c r="A23" s="14" t="s">
        <v>18</v>
      </c>
      <c r="B23" s="14"/>
      <c r="C23" s="14"/>
      <c r="D23" s="14"/>
      <c r="E23" s="14"/>
      <c r="F23" s="14"/>
    </row>
  </sheetData>
  <sheetProtection formatCells="0" formatColumns="0" formatRows="0" autoFilter="0"/>
  <mergeCells count="2">
    <mergeCell ref="A1:F1"/>
    <mergeCell ref="A23:F23"/>
  </mergeCells>
  <pageMargins left="0.7" right="0.7" top="0.75" bottom="0.75" header="0.3" footer="0.3"/>
  <pageSetup paperSize="9" scale="60" orientation="landscape" r:id="rId1"/>
  <ignoredErrors>
    <ignoredError sqref="B3:F11 B13:F21 B12:D12" unlockedFormula="1"/>
    <ignoredError sqref="E12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2018-03-08T18:40:55Z</cp:lastPrinted>
  <dcterms:created xsi:type="dcterms:W3CDTF">2014-02-09T04:04:15Z</dcterms:created>
  <dcterms:modified xsi:type="dcterms:W3CDTF">2023-10-25T22:44:02Z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