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<sst xmlns="http://schemas.openxmlformats.org/spreadsheetml/2006/main" count="66" uniqueCount="66">
  <si>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</si>
  <si>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</si>
  <si>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</si>
  <si>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</si>
  <si>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</si>
  <si>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</si>
  <si>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</si>
  <si>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</si>
  <si>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</si>
  <si>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</si>
  <si>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</si>
  <si>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</si>
  <si>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</si>
  <si>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</si>
  <si>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</si>
  <si>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</si>
  <si>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</si>
  <si>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</si>
  <si>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</si>
  <si>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</si>
  <si>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</si>
  <si>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</si>
  <si>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</si>
  <si>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</si>
  <si>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</si>
  <si>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</si>
  <si>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</si>
  <si>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</si>
  <si>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</si>
  <si>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</si>
  <si>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</si>
  <si>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</si>
  <si>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</si>
  <si>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</si>
  <si>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</si>
  <si>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</si>
  <si>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</si>
  <si>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</si>
  <si>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</si>
  <si>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</si>
  <si>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</si>
  <si>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</si>
  <si>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</si>
  <si>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</si>
  <si>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</si>
  <si>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</si>
  <si>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</si>
  <si>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</si>
  <si>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</si>
  <si>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</si>
  <si>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</si>
  <si>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</si>
  <si>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</si>
  <si>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</si>
  <si>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</si>
  <si>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</si>
  <si>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</si>
  <si>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</si>
  <si>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</si>
  <si>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</si>
  <si>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</si>
  <si>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</si>
  <si>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</si>
  <si>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</si>
  <si>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</si>
  <si>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 SAN MIGUEL ALLENDE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</si>
</sst>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E12" sqref="E12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43886446.840000004</v>
      </c>
      <c r="E9" s="16">
        <f>SUM(E10:E17)</f>
        <v>62406180.780000001</v>
      </c>
      <c r="F9" s="16">
        <f t="shared" ref="F9:I9" si="1">SUM(F10:F17)</f>
        <v>106292627.62</v>
      </c>
      <c r="G9" s="16">
        <f t="shared" si="1"/>
        <v>42047513.979999997</v>
      </c>
      <c r="H9" s="16">
        <f t="shared" si="1"/>
        <v>41567145.469999999</v>
      </c>
      <c r="I9" s="16">
        <f t="shared" si="1"/>
        <v>64245113.640000008</v>
      </c>
    </row>
    <row r="10" spans="1:9" x14ac:dyDescent="0.2">
      <c r="A10" s="15" t="s">
        <v>43</v>
      </c>
      <c r="B10" s="6"/>
      <c r="C10" s="3" t="s">
        <v>4</v>
      </c>
      <c r="D10" s="17">
        <v>27669609.210000001</v>
      </c>
      <c r="E10" s="17">
        <v>59177303.880000003</v>
      </c>
      <c r="F10" s="17">
        <f t="shared" ref="F10:F17" si="2">D10+E10</f>
        <v>86846913.090000004</v>
      </c>
      <c r="G10" s="17">
        <v>35585454.079999998</v>
      </c>
      <c r="H10" s="17">
        <v>35585454.079999998</v>
      </c>
      <c r="I10" s="17">
        <f t="shared" ref="I10:I17" si="3">F10-G10</f>
        <v>51261459.010000005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16216837.630000001</v>
      </c>
      <c r="E12" s="17">
        <v>3228876.9</v>
      </c>
      <c r="F12" s="17">
        <f t="shared" si="2"/>
        <v>19445714.530000001</v>
      </c>
      <c r="G12" s="17">
        <v>6462059.9000000004</v>
      </c>
      <c r="H12" s="17">
        <v>5981691.3899999997</v>
      </c>
      <c r="I12" s="17">
        <f t="shared" si="3"/>
        <v>12983654.630000001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2801490.19</v>
      </c>
      <c r="E18" s="16">
        <f>SUM(E19:E21)</f>
        <v>438903.66</v>
      </c>
      <c r="F18" s="16">
        <f t="shared" ref="F18:I18" si="4">SUM(F19:F21)</f>
        <v>3240393.85</v>
      </c>
      <c r="G18" s="16">
        <f t="shared" si="4"/>
        <v>1206115.5900000001</v>
      </c>
      <c r="H18" s="16">
        <f t="shared" si="4"/>
        <v>1206115.5900000001</v>
      </c>
      <c r="I18" s="16">
        <f t="shared" si="4"/>
        <v>2034278.26</v>
      </c>
    </row>
    <row r="19" spans="1:9" x14ac:dyDescent="0.2">
      <c r="A19" s="15" t="s">
        <v>51</v>
      </c>
      <c r="B19" s="6"/>
      <c r="C19" s="3" t="s">
        <v>13</v>
      </c>
      <c r="D19" s="17">
        <v>2801490.19</v>
      </c>
      <c r="E19" s="17">
        <v>438903.66</v>
      </c>
      <c r="F19" s="17">
        <f t="shared" ref="F19:F21" si="5">D19+E19</f>
        <v>3240393.85</v>
      </c>
      <c r="G19" s="17">
        <v>1206115.5900000001</v>
      </c>
      <c r="H19" s="17">
        <v>1206115.5900000001</v>
      </c>
      <c r="I19" s="17">
        <f t="shared" ref="I19:I21" si="6">F19-G19</f>
        <v>2034278.26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46687937.030000001</v>
      </c>
      <c r="E35" s="18">
        <f t="shared" ref="E35:I35" si="16">SUM(E6+E9+E18+E22+E25+E30+E32+E33+E34)</f>
        <v>62845084.439999998</v>
      </c>
      <c r="F35" s="18">
        <f t="shared" si="16"/>
        <v>109533021.47</v>
      </c>
      <c r="G35" s="18">
        <f t="shared" si="16"/>
        <v>43253629.57</v>
      </c>
      <c r="H35" s="18">
        <f t="shared" si="16"/>
        <v>42773261.060000002</v>
      </c>
      <c r="I35" s="18">
        <f t="shared" si="16"/>
        <v>66279391.900000006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2017-03-30T22:19:49Z</cp:lastPrinted>
  <dcterms:created xsi:type="dcterms:W3CDTF">2012-12-11T21:13:37Z</dcterms:created>
  <dcterms:modified xsi:type="dcterms:W3CDTF">2023-07-17T21:28:36Z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