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C5499N5\Dep.Contabilidad\2023\Estados Financieros 2023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B33" i="3"/>
  <c r="B61" i="3" s="1"/>
  <c r="C33" i="3"/>
  <c r="C61" i="3" l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<sst xmlns="http://schemas.openxmlformats.org/spreadsheetml/2006/main" count="92" uniqueCount="58">
  <si>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</si>
  <si>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</si>
  <si>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</si>
  <si>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</si>
  <si>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</si>
  <si>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</si>
  <si>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</si>
  <si>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</si>
  <si>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</si>
  <si>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</si>
  <si>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</si>
  <si>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</si>
  <si>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</si>
  <si>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</si>
  <si>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</si>
  <si>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</si>
  <si>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</si>
  <si>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</si>
  <si>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</si>
  <si>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</si>
  <si>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</si>
  <si>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</si>
  <si>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</si>
  <si>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</si>
  <si>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</si>
  <si>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</si>
  <si>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</si>
  <si>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</si>
  <si>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</si>
  <si>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</si>
  <si>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</si>
  <si>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</si>
  <si>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</si>
  <si>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</si>
  <si>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</si>
  <si>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</si>
  <si>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</si>
  <si>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</si>
  <si>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</si>
  <si>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</si>
  <si>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</si>
  <si>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</si>
  <si>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</si>
  <si>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</si>
  <si>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</si>
  <si>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</si>
  <si>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</si>
  <si>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</si>
  <si>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</si>
  <si>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</si>
  <si>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</si>
  <si>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</si>
  <si>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</si>
  <si>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</si>
  <si>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</si>
  <si>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</si>
  <si>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</si>
  <si>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UNIVERSIDAD TECNOLOGICA DE SAN MIGUEL ALLENDE
Estado de Flujos de Efectivo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</si>
</sst>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topLeftCell="A43" zoomScaleNormal="100" workbookViewId="0">
      <selection sqref="A1:C1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4575746.3000000007</v>
      </c>
      <c r="C4" s="16">
        <f>SUM(C5:C14)</f>
        <v>86561745.909999996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1275534.98</v>
      </c>
      <c r="C11" s="17">
        <v>6177785.3399999999</v>
      </c>
      <c r="D11" s="14">
        <v>700000</v>
      </c>
    </row>
    <row r="12" spans="1:22" ht="20.399999999999999" x14ac:dyDescent="0.2">
      <c r="A12" s="7" t="s">
        <v>40</v>
      </c>
      <c r="B12" s="17">
        <v>0</v>
      </c>
      <c r="C12" s="17">
        <v>28701366.920000002</v>
      </c>
      <c r="D12" s="14">
        <v>800000</v>
      </c>
    </row>
    <row r="13" spans="1:22" ht="11.25" customHeight="1" x14ac:dyDescent="0.2">
      <c r="A13" s="7" t="s">
        <v>41</v>
      </c>
      <c r="B13" s="17">
        <v>3276824.33</v>
      </c>
      <c r="C13" s="17">
        <v>49911153.369999997</v>
      </c>
      <c r="D13" s="14">
        <v>900000</v>
      </c>
    </row>
    <row r="14" spans="1:22" ht="11.25" customHeight="1" x14ac:dyDescent="0.2">
      <c r="A14" s="7" t="s">
        <v>6</v>
      </c>
      <c r="B14" s="17">
        <v>23386.99</v>
      </c>
      <c r="C14" s="17">
        <v>1771440.28</v>
      </c>
      <c r="D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15571472.5</v>
      </c>
      <c r="C16" s="16">
        <f>SUM(C17:C32)</f>
        <v>64557716.959999993</v>
      </c>
      <c r="D16" s="13" t="s">
        <v>38</v>
      </c>
    </row>
    <row r="17" spans="1:4" ht="11.25" customHeight="1" x14ac:dyDescent="0.2">
      <c r="A17" s="7" t="s">
        <v>8</v>
      </c>
      <c r="B17" s="17">
        <v>7730935.5199999996</v>
      </c>
      <c r="C17" s="17">
        <v>34964540.229999997</v>
      </c>
      <c r="D17" s="14">
        <v>1000</v>
      </c>
    </row>
    <row r="18" spans="1:4" ht="11.25" customHeight="1" x14ac:dyDescent="0.2">
      <c r="A18" s="7" t="s">
        <v>9</v>
      </c>
      <c r="B18" s="17">
        <v>5298047.74</v>
      </c>
      <c r="C18" s="17">
        <v>14263410.9</v>
      </c>
      <c r="D18" s="14">
        <v>2000</v>
      </c>
    </row>
    <row r="19" spans="1:4" ht="11.25" customHeight="1" x14ac:dyDescent="0.2">
      <c r="A19" s="7" t="s">
        <v>10</v>
      </c>
      <c r="B19" s="17">
        <v>2350977.4</v>
      </c>
      <c r="C19" s="17">
        <v>15024856.390000001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191511.84</v>
      </c>
      <c r="C23" s="17">
        <v>304909.44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-10995726.199999999</v>
      </c>
      <c r="C33" s="16">
        <f>C4-C16</f>
        <v>22004028.950000003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9261881.5499999989</v>
      </c>
      <c r="C41" s="16">
        <f>SUM(C42:C44)</f>
        <v>577088.59000000008</v>
      </c>
      <c r="D41" s="13" t="s">
        <v>38</v>
      </c>
    </row>
    <row r="42" spans="1:4" ht="11.25" customHeight="1" x14ac:dyDescent="0.2">
      <c r="A42" s="7" t="s">
        <v>21</v>
      </c>
      <c r="B42" s="17">
        <v>499422.94</v>
      </c>
      <c r="C42" s="17">
        <v>215027.89</v>
      </c>
      <c r="D42" s="13">
        <v>6000</v>
      </c>
    </row>
    <row r="43" spans="1:4" ht="11.25" customHeight="1" x14ac:dyDescent="0.2">
      <c r="A43" s="7" t="s">
        <v>22</v>
      </c>
      <c r="B43" s="17">
        <v>8762458.6099999994</v>
      </c>
      <c r="C43" s="17">
        <v>362060.7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-9261881.5499999989</v>
      </c>
      <c r="C45" s="16">
        <f>C36-C41</f>
        <v>-577088.59000000008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8974871.75</v>
      </c>
      <c r="C48" s="16">
        <f>SUM(C49+C52)</f>
        <v>210916.67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8974871.75</v>
      </c>
      <c r="C52" s="17">
        <v>210916.67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0</v>
      </c>
      <c r="C54" s="16">
        <f>SUM(C55+C58)</f>
        <v>0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0</v>
      </c>
      <c r="C58" s="17">
        <v>0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8974871.75</v>
      </c>
      <c r="C59" s="16">
        <f>C48-C54</f>
        <v>210916.67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-11282735.999999998</v>
      </c>
      <c r="C61" s="16">
        <f>C59+C45+C33</f>
        <v>21637857.030000001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65675810.829999998</v>
      </c>
      <c r="C63" s="16">
        <v>44037953.799999997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54393074.829999998</v>
      </c>
      <c r="C65" s="16">
        <v>65675810.829999998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revision/>
  <cp:lastPrinted>2019-05-15T20:50:09Z</cp:lastPrinted>
  <dcterms:created xsi:type="dcterms:W3CDTF">2012-12-11T20:31:36Z</dcterms:created>
  <dcterms:modified xsi:type="dcterms:W3CDTF">2023-04-28T18:18:07Z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