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E35" i="1" l="1"/>
  <c r="H35" i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<sst xmlns="http://schemas.openxmlformats.org/spreadsheetml/2006/main" count="66" uniqueCount="66">
  <si>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</si>
  <si>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</si>
  <si>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</si>
  <si>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</si>
  <si>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</si>
  <si>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</si>
  <si>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</si>
  <si>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</si>
  <si>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</si>
  <si>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</si>
  <si>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</si>
  <si>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</si>
  <si>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</si>
  <si>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</si>
  <si>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</si>
  <si>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</si>
  <si>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</si>
  <si>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</si>
  <si>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</si>
  <si>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</si>
  <si>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</si>
  <si>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</si>
  <si>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</si>
  <si>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</si>
  <si>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</si>
  <si>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</si>
  <si>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</si>
  <si>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</si>
  <si>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</si>
  <si>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</si>
  <si>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</si>
  <si>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</si>
  <si>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</si>
  <si>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</si>
  <si>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</si>
  <si>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</si>
  <si>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</si>
  <si>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</si>
  <si>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</si>
  <si>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</si>
  <si>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</si>
  <si>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</si>
  <si>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</si>
  <si>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</si>
  <si>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</si>
  <si>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</si>
  <si>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</si>
  <si>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</si>
  <si>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</si>
  <si>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</si>
  <si>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</si>
  <si>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</si>
  <si>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</si>
  <si>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</si>
  <si>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</si>
  <si>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</si>
  <si>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</si>
  <si>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</si>
  <si>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</si>
  <si>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</si>
  <si>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</si>
  <si>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</si>
  <si>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</si>
  <si>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</si>
  <si>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</si>
  <si>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TECNOLOGICA DE SAN MIGUEL ALLENDE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</si>
</sst>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E19" sqref="E19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42769765.420000002</v>
      </c>
      <c r="E9" s="16">
        <f>SUM(E10:E17)</f>
        <v>41482867.75</v>
      </c>
      <c r="F9" s="16">
        <f t="shared" ref="F9:I9" si="1">SUM(F10:F17)</f>
        <v>84252633.170000002</v>
      </c>
      <c r="G9" s="16">
        <f t="shared" si="1"/>
        <v>60260540.440000005</v>
      </c>
      <c r="H9" s="16">
        <f t="shared" si="1"/>
        <v>61701160.200000003</v>
      </c>
      <c r="I9" s="16">
        <f t="shared" si="1"/>
        <v>23992092.729999997</v>
      </c>
    </row>
    <row r="10" spans="1:9" x14ac:dyDescent="0.2">
      <c r="A10" s="15" t="s">
        <v>43</v>
      </c>
      <c r="B10" s="6"/>
      <c r="C10" s="3" t="s">
        <v>4</v>
      </c>
      <c r="D10" s="17">
        <v>28261970.039999999</v>
      </c>
      <c r="E10" s="17">
        <v>39187269.18</v>
      </c>
      <c r="F10" s="17">
        <f t="shared" ref="F10:F17" si="2">D10+E10</f>
        <v>67449239.219999999</v>
      </c>
      <c r="G10" s="17">
        <v>45786656.340000004</v>
      </c>
      <c r="H10" s="17">
        <v>48354951.630000003</v>
      </c>
      <c r="I10" s="17">
        <f t="shared" ref="I10:I17" si="3">F10-G10</f>
        <v>21662582.879999995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14507795.380000001</v>
      </c>
      <c r="E12" s="17">
        <v>2295598.5699999998</v>
      </c>
      <c r="F12" s="17">
        <f t="shared" si="2"/>
        <v>16803393.949999999</v>
      </c>
      <c r="G12" s="17">
        <v>14473884.1</v>
      </c>
      <c r="H12" s="17">
        <v>13346208.57</v>
      </c>
      <c r="I12" s="17">
        <f t="shared" si="3"/>
        <v>2329509.8499999996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3427460.58</v>
      </c>
      <c r="E18" s="16">
        <f>SUM(E19:E21)</f>
        <v>633896.86</v>
      </c>
      <c r="F18" s="16">
        <f t="shared" ref="F18:I18" si="4">SUM(F19:F21)</f>
        <v>4061357.44</v>
      </c>
      <c r="G18" s="16">
        <f t="shared" si="4"/>
        <v>3423071.49</v>
      </c>
      <c r="H18" s="16">
        <f t="shared" si="4"/>
        <v>3433645.35</v>
      </c>
      <c r="I18" s="16">
        <f t="shared" si="4"/>
        <v>638285.94999999972</v>
      </c>
    </row>
    <row r="19" spans="1:9" x14ac:dyDescent="0.2">
      <c r="A19" s="15" t="s">
        <v>51</v>
      </c>
      <c r="B19" s="6"/>
      <c r="C19" s="3" t="s">
        <v>13</v>
      </c>
      <c r="D19" s="17">
        <v>3427460.58</v>
      </c>
      <c r="E19" s="17">
        <v>633896.86</v>
      </c>
      <c r="F19" s="17">
        <f t="shared" ref="F19:F21" si="5">D19+E19</f>
        <v>4061357.44</v>
      </c>
      <c r="G19" s="17">
        <v>3423071.49</v>
      </c>
      <c r="H19" s="17">
        <v>3433645.35</v>
      </c>
      <c r="I19" s="17">
        <f t="shared" ref="I19:I21" si="6">F19-G19</f>
        <v>638285.94999999972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46197226</v>
      </c>
      <c r="E35" s="18">
        <f t="shared" ref="E35:I35" si="16">SUM(E6+E9+E18+E22+E25+E30+E32+E33+E34)</f>
        <v>42116764.609999999</v>
      </c>
      <c r="F35" s="18">
        <f t="shared" si="16"/>
        <v>88313990.609999999</v>
      </c>
      <c r="G35" s="18">
        <f t="shared" si="16"/>
        <v>63683611.930000007</v>
      </c>
      <c r="H35" s="18">
        <f t="shared" si="16"/>
        <v>65134805.550000004</v>
      </c>
      <c r="I35" s="18">
        <f t="shared" si="16"/>
        <v>24630378.679999996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2017-03-30T22:19:49Z</cp:lastPrinted>
  <dcterms:created xsi:type="dcterms:W3CDTF">2012-12-11T21:13:37Z</dcterms:created>
  <dcterms:modified xsi:type="dcterms:W3CDTF">2023-01-26T15:45:19Z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