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4to Trimestre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H31" i="4"/>
  <c r="H39" i="4" s="1"/>
  <c r="E21" i="4"/>
  <c r="E39" i="4" s="1"/>
  <c r="H21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<sst xmlns="http://schemas.openxmlformats.org/spreadsheetml/2006/main" count="99" uniqueCount="51">
  <si>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</si>
  <si>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</si>
  <si>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</si>
  <si>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</si>
  <si>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</si>
  <si>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</si>
  <si>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</si>
  <si>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</si>
  <si>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</si>
  <si>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</si>
  <si>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</si>
  <si>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</si>
  <si>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</si>
  <si>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</si>
  <si>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</si>
  <si>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</si>
  <si>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</si>
  <si>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</si>
  <si>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</si>
  <si>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</si>
  <si>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</si>
  <si>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</si>
  <si>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</si>
  <si>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</si>
  <si>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</si>
  <si>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</si>
  <si>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</si>
  <si>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</si>
  <si>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</si>
  <si>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</si>
  <si>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</si>
  <si>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</si>
  <si>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</si>
  <si>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</si>
  <si>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</si>
  <si>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</si>
  <si>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</si>
  <si>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</si>
  <si>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</si>
  <si>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</si>
  <si>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</si>
  <si>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</si>
  <si>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</si>
  <si>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</si>
  <si>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</si>
  <si>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</si>
  <si>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</si>
  <si>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</si>
  <si>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</si>
  <si>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</si>
  <si>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 SAN MIGUEL ALLENDE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</si>
</sst>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5646130</v>
      </c>
      <c r="D11" s="22">
        <v>4302545.08</v>
      </c>
      <c r="E11" s="22">
        <f t="shared" si="2"/>
        <v>9948675.0800000001</v>
      </c>
      <c r="F11" s="22">
        <v>6177785.3399999999</v>
      </c>
      <c r="G11" s="22">
        <v>6177785.3399999999</v>
      </c>
      <c r="H11" s="22">
        <f t="shared" si="3"/>
        <v>531655.33999999985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20186745</v>
      </c>
      <c r="D12" s="22">
        <v>9489904.3499999996</v>
      </c>
      <c r="E12" s="22">
        <f t="shared" si="2"/>
        <v>29676649.350000001</v>
      </c>
      <c r="F12" s="22">
        <v>26078799.530000001</v>
      </c>
      <c r="G12" s="22">
        <v>28701366.920000002</v>
      </c>
      <c r="H12" s="22">
        <f t="shared" si="3"/>
        <v>8514621.9200000018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20364351</v>
      </c>
      <c r="D13" s="22">
        <v>29546802.370000001</v>
      </c>
      <c r="E13" s="22">
        <f t="shared" si="2"/>
        <v>49911153.370000005</v>
      </c>
      <c r="F13" s="22">
        <v>49911153.369999997</v>
      </c>
      <c r="G13" s="22">
        <v>49911153.369999997</v>
      </c>
      <c r="H13" s="22">
        <f t="shared" si="3"/>
        <v>29546802.369999997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46197226</v>
      </c>
      <c r="D16" s="23">
        <f t="shared" ref="D16:H16" si="6">SUM(D5:D14)</f>
        <v>43339251.799999997</v>
      </c>
      <c r="E16" s="23">
        <f t="shared" si="6"/>
        <v>89536477.800000012</v>
      </c>
      <c r="F16" s="23">
        <f t="shared" si="6"/>
        <v>82167738.239999995</v>
      </c>
      <c r="G16" s="11">
        <f t="shared" si="6"/>
        <v>84790305.629999995</v>
      </c>
      <c r="H16" s="12">
        <f t="shared" si="6"/>
        <v>38593079.629999995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26010481</v>
      </c>
      <c r="D31" s="26">
        <f t="shared" si="14"/>
        <v>33849347.450000003</v>
      </c>
      <c r="E31" s="26">
        <f t="shared" si="14"/>
        <v>59859828.450000003</v>
      </c>
      <c r="F31" s="26">
        <f t="shared" si="14"/>
        <v>56088938.709999993</v>
      </c>
      <c r="G31" s="26">
        <f t="shared" si="14"/>
        <v>56088938.709999993</v>
      </c>
      <c r="H31" s="26">
        <f t="shared" si="14"/>
        <v>30078457.709999997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5646130</v>
      </c>
      <c r="D34" s="25">
        <v>4302545.08</v>
      </c>
      <c r="E34" s="25">
        <f>C34+D34</f>
        <v>9948675.0800000001</v>
      </c>
      <c r="F34" s="25">
        <v>6177785.3399999999</v>
      </c>
      <c r="G34" s="25">
        <v>6177785.3399999999</v>
      </c>
      <c r="H34" s="25">
        <f t="shared" si="15"/>
        <v>531655.33999999985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20364351</v>
      </c>
      <c r="D35" s="25">
        <v>29546802.370000001</v>
      </c>
      <c r="E35" s="25">
        <f>C35+D35</f>
        <v>49911153.370000005</v>
      </c>
      <c r="F35" s="25">
        <v>49911153.369999997</v>
      </c>
      <c r="G35" s="25">
        <v>49911153.369999997</v>
      </c>
      <c r="H35" s="25">
        <f t="shared" ref="H35" si="16">G35-C35</f>
        <v>29546802.369999997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26010481</v>
      </c>
      <c r="D39" s="23">
        <f t="shared" ref="D39:H39" si="18">SUM(D37+D31+D21)</f>
        <v>33849347.450000003</v>
      </c>
      <c r="E39" s="23">
        <f t="shared" si="18"/>
        <v>59859828.450000003</v>
      </c>
      <c r="F39" s="23">
        <f t="shared" si="18"/>
        <v>56088938.709999993</v>
      </c>
      <c r="G39" s="23">
        <f t="shared" si="18"/>
        <v>56088938.709999993</v>
      </c>
      <c r="H39" s="12">
        <f t="shared" si="18"/>
        <v>30078457.709999997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2019-04-05T21:16:20Z</cp:lastPrinted>
  <dcterms:created xsi:type="dcterms:W3CDTF">2012-12-11T20:48:19Z</dcterms:created>
  <dcterms:modified xsi:type="dcterms:W3CDTF">2023-01-26T15:42:35Z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