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G40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9" i="1" l="1"/>
  <c r="G9" i="1"/>
  <c r="K43" i="1" l="1"/>
  <c r="J43" i="1"/>
  <c r="I43" i="1"/>
  <c r="H43" i="1"/>
  <c r="G43" i="1"/>
  <c r="K34" i="1"/>
  <c r="J34" i="1"/>
  <c r="I34" i="1"/>
  <c r="H34" i="1"/>
  <c r="G34" i="1"/>
  <c r="M43" i="1" l="1"/>
  <c r="M39" i="1"/>
  <c r="M34" i="1"/>
  <c r="M9" i="1"/>
  <c r="K45" i="1"/>
  <c r="I45" i="1"/>
  <c r="H45" i="1"/>
  <c r="J45" i="1"/>
  <c r="G45" i="1"/>
  <c r="L43" i="1"/>
  <c r="L39" i="1"/>
  <c r="L34" i="1"/>
  <c r="L9" i="1"/>
  <c r="L45" i="1" l="1"/>
  <c r="M45" i="1"/>
</calcChain>
</file>

<file path=xl/sharedStrings.xml><?xml version="1.0" encoding="utf-8"?>
<sst xmlns="http://schemas.openxmlformats.org/spreadsheetml/2006/main" count="61" uniqueCount="50">
  <si>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</si>
  <si>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</si>
  <si>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</si>
  <si>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</si>
  <si>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</si>
  <si>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</si>
  <si>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</si>
  <si>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</si>
  <si>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</si>
  <si>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</si>
  <si>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</si>
  <si>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</si>
  <si>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</si>
  <si>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</si>
  <si>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</si>
  <si>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</si>
  <si>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</si>
  <si>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</si>
  <si>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</si>
  <si>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</si>
  <si>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</si>
  <si>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</si>
  <si>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UTSMA.</t>
  </si>
  <si>
    <t>EQUIPO DE COMPUTO Y DE TECNOLOGIAS DE LA INFORMACI</t>
  </si>
  <si>
    <t>EQUIPO Y APARATOS AUDIOVISUALES</t>
  </si>
  <si>
    <t>EQUIPO DE COMUNICACION Y TELECOMUNICACION</t>
  </si>
  <si>
    <t>P0783</t>
  </si>
  <si>
    <t>ADMINISTRACION E IMPARTICION DE LOS SERVICIOS EDUCATIVOS EXISTENTES EN LA UTSMA.</t>
  </si>
  <si>
    <t>MUEBLES DE OFICINA Y ESTANTERIA</t>
  </si>
  <si>
    <t>MUEBLES, EXCEPTO DE OFICINA Y ESTANTERIA</t>
  </si>
  <si>
    <t>OTROS MOBILIARIOS Y EQUIPOS DE ADMINISTRACION</t>
  </si>
  <si>
    <t>CAMARAS FOTOGRAFICAS Y DE VIDEO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</si>
  <si>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</si>
  <si>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</si>
  <si>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</si>
  <si>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</si>
  <si>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</si>
  <si>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</si>
  <si>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</si>
  <si>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</si>
  <si>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P0790</t>
  </si>
  <si>
    <t>MANTENIMIENTO DE LA INFRAESTRUCTURA DE LA UTSMA.</t>
  </si>
  <si>
    <t>P2897</t>
  </si>
  <si>
    <t>ADMINISTRACIÓN E IMPARTICIÓN DE LOS SERVICIOS EDUCATIVOS EXISTENTES, UTSMA DOCTOR MORA</t>
  </si>
  <si>
    <t>Q1594</t>
  </si>
  <si>
    <t>INFRAESTRUCTURA DE LA UNIVERSIDAD TECNOLÓGICA DE SAN MIGUEL DE ALLENDE</t>
  </si>
  <si>
    <t>G2093</t>
  </si>
  <si>
    <t>DIRECCIÓN ESTRATÉGICA DE LA UTSMA.</t>
  </si>
  <si>
    <t>EDIFICACION NO HABITACIONAL</t>
  </si>
  <si>
    <t>UNIVERSIDAD TECNOLOGICA DE SAN MIGUEL ALLENDE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</si>
</sst>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A41" sqref="A41:M4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5790</v>
      </c>
      <c r="H9" s="36">
        <v>5790</v>
      </c>
      <c r="I9" s="36">
        <v>5790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5210</v>
      </c>
      <c r="F10" s="30" t="s">
        <v>24</v>
      </c>
      <c r="G10" s="35">
        <f>+H10</f>
        <v>160000</v>
      </c>
      <c r="H10" s="36">
        <v>160000</v>
      </c>
      <c r="I10" s="36">
        <v>160000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5650</v>
      </c>
      <c r="F11" s="30" t="s">
        <v>25</v>
      </c>
      <c r="G11" s="35">
        <f>+H11</f>
        <v>60000</v>
      </c>
      <c r="H11" s="36">
        <v>60000</v>
      </c>
      <c r="I11" s="36">
        <v>60000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1" x14ac:dyDescent="0.25">
      <c r="B12" s="32" t="s">
        <v>26</v>
      </c>
      <c r="C12" s="33"/>
      <c r="D12" s="34" t="s">
        <v>27</v>
      </c>
      <c r="E12" s="29">
        <v>5110</v>
      </c>
      <c r="F12" s="30" t="s">
        <v>28</v>
      </c>
      <c r="G12" s="35">
        <f>+H12</f>
        <v>20000</v>
      </c>
      <c r="H12" s="36">
        <v>20000</v>
      </c>
      <c r="I12" s="36">
        <v>199000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5120</v>
      </c>
      <c r="F13" s="30" t="s">
        <v>29</v>
      </c>
      <c r="G13" s="35">
        <f>+H13</f>
        <v>185000</v>
      </c>
      <c r="H13" s="36">
        <v>185000</v>
      </c>
      <c r="I13" s="36">
        <v>319598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0.399999999999999" x14ac:dyDescent="0.25">
      <c r="B14" s="32"/>
      <c r="C14" s="33"/>
      <c r="D14" s="34"/>
      <c r="E14" s="29">
        <v>5150</v>
      </c>
      <c r="F14" s="30" t="s">
        <v>23</v>
      </c>
      <c r="G14" s="35">
        <f>+H14</f>
        <v>0</v>
      </c>
      <c r="H14" s="36">
        <v>0</v>
      </c>
      <c r="I14" s="36">
        <v>148000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5190</v>
      </c>
      <c r="F15" s="30" t="s">
        <v>30</v>
      </c>
      <c r="G15" s="35">
        <f>+H15</f>
        <v>0</v>
      </c>
      <c r="H15" s="36">
        <v>0</v>
      </c>
      <c r="I15" s="36">
        <v>535000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5210</v>
      </c>
      <c r="F16" s="30" t="s">
        <v>24</v>
      </c>
      <c r="G16" s="35">
        <f>+H16</f>
        <v>0</v>
      </c>
      <c r="H16" s="36">
        <v>0</v>
      </c>
      <c r="I16" s="36">
        <v>160000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/>
      <c r="C17" s="33"/>
      <c r="D17" s="34"/>
      <c r="E17" s="29">
        <v>5230</v>
      </c>
      <c r="F17" s="30" t="s">
        <v>31</v>
      </c>
      <c r="G17" s="35">
        <f>+H17</f>
        <v>0</v>
      </c>
      <c r="H17" s="36">
        <v>0</v>
      </c>
      <c r="I17" s="36">
        <v>20000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5310</v>
      </c>
      <c r="F18" s="30" t="s">
        <v>32</v>
      </c>
      <c r="G18" s="35">
        <f>+H18</f>
        <v>350000</v>
      </c>
      <c r="H18" s="36">
        <v>350000</v>
      </c>
      <c r="I18" s="36">
        <v>1598337.34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5320</v>
      </c>
      <c r="F19" s="30" t="s">
        <v>33</v>
      </c>
      <c r="G19" s="35">
        <f>+H19</f>
        <v>350000</v>
      </c>
      <c r="H19" s="36">
        <v>350000</v>
      </c>
      <c r="I19" s="36">
        <v>350000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5">
      <c r="B20" s="32"/>
      <c r="C20" s="33"/>
      <c r="D20" s="34"/>
      <c r="E20" s="29">
        <v>5410</v>
      </c>
      <c r="F20" s="30" t="s">
        <v>34</v>
      </c>
      <c r="G20" s="35">
        <f>+H20</f>
        <v>0</v>
      </c>
      <c r="H20" s="36">
        <v>0</v>
      </c>
      <c r="I20" s="36">
        <v>926939.76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5610</v>
      </c>
      <c r="F21" s="30" t="s">
        <v>35</v>
      </c>
      <c r="G21" s="35">
        <f>+H21</f>
        <v>0</v>
      </c>
      <c r="H21" s="36">
        <v>0</v>
      </c>
      <c r="I21" s="36">
        <v>260000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/>
      <c r="C22" s="33"/>
      <c r="D22" s="34"/>
      <c r="E22" s="29">
        <v>5620</v>
      </c>
      <c r="F22" s="30" t="s">
        <v>36</v>
      </c>
      <c r="G22" s="35">
        <f>+H22</f>
        <v>0</v>
      </c>
      <c r="H22" s="36">
        <v>0</v>
      </c>
      <c r="I22" s="36">
        <v>3840000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/>
      <c r="C23" s="33"/>
      <c r="D23" s="34"/>
      <c r="E23" s="29">
        <v>5650</v>
      </c>
      <c r="F23" s="30" t="s">
        <v>25</v>
      </c>
      <c r="G23" s="35">
        <f>+H23</f>
        <v>0</v>
      </c>
      <c r="H23" s="36">
        <v>0</v>
      </c>
      <c r="I23" s="36">
        <v>89816.61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20.399999999999999" x14ac:dyDescent="0.25">
      <c r="B24" s="32"/>
      <c r="C24" s="33"/>
      <c r="D24" s="34"/>
      <c r="E24" s="29">
        <v>5660</v>
      </c>
      <c r="F24" s="30" t="s">
        <v>37</v>
      </c>
      <c r="G24" s="35">
        <f>+H24</f>
        <v>0</v>
      </c>
      <c r="H24" s="36">
        <v>0</v>
      </c>
      <c r="I24" s="36">
        <v>1266228.69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5">
      <c r="B25" s="32"/>
      <c r="C25" s="33"/>
      <c r="D25" s="34"/>
      <c r="E25" s="29">
        <v>5670</v>
      </c>
      <c r="F25" s="30" t="s">
        <v>38</v>
      </c>
      <c r="G25" s="35">
        <f>+H25</f>
        <v>65000</v>
      </c>
      <c r="H25" s="36">
        <v>65000</v>
      </c>
      <c r="I25" s="36">
        <v>2324504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5">
      <c r="B26" s="32"/>
      <c r="C26" s="33"/>
      <c r="D26" s="34"/>
      <c r="E26" s="29">
        <v>5690</v>
      </c>
      <c r="F26" s="30" t="s">
        <v>39</v>
      </c>
      <c r="G26" s="35">
        <f>+H26</f>
        <v>0</v>
      </c>
      <c r="H26" s="36">
        <v>0</v>
      </c>
      <c r="I26" s="36">
        <v>10000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5">
      <c r="B27" s="32" t="s">
        <v>40</v>
      </c>
      <c r="C27" s="33"/>
      <c r="D27" s="34" t="s">
        <v>41</v>
      </c>
      <c r="E27" s="29">
        <v>5110</v>
      </c>
      <c r="F27" s="30" t="s">
        <v>28</v>
      </c>
      <c r="G27" s="35">
        <f>+H27</f>
        <v>120000</v>
      </c>
      <c r="H27" s="36">
        <v>120000</v>
      </c>
      <c r="I27" s="36">
        <v>120000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1" x14ac:dyDescent="0.25">
      <c r="B28" s="32" t="s">
        <v>42</v>
      </c>
      <c r="C28" s="33"/>
      <c r="D28" s="34" t="s">
        <v>43</v>
      </c>
      <c r="E28" s="29">
        <v>5660</v>
      </c>
      <c r="F28" s="30" t="s">
        <v>37</v>
      </c>
      <c r="G28" s="35">
        <f>+H28</f>
        <v>10000</v>
      </c>
      <c r="H28" s="36">
        <v>10000</v>
      </c>
      <c r="I28" s="36">
        <v>10000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5">
      <c r="B29" s="32"/>
      <c r="C29" s="33"/>
      <c r="D29" s="34"/>
      <c r="E29" s="29">
        <v>5670</v>
      </c>
      <c r="F29" s="30" t="s">
        <v>38</v>
      </c>
      <c r="G29" s="35">
        <f>+H29</f>
        <v>10000</v>
      </c>
      <c r="H29" s="36">
        <v>10000</v>
      </c>
      <c r="I29" s="36">
        <v>10000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5">
      <c r="B30" s="32"/>
      <c r="C30" s="33"/>
      <c r="D30" s="34"/>
      <c r="E30" s="29">
        <v>5690</v>
      </c>
      <c r="F30" s="30" t="s">
        <v>39</v>
      </c>
      <c r="G30" s="35">
        <f>+H30</f>
        <v>10000</v>
      </c>
      <c r="H30" s="36">
        <v>10000</v>
      </c>
      <c r="I30" s="36">
        <v>10000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21" x14ac:dyDescent="0.25">
      <c r="B31" s="32" t="s">
        <v>44</v>
      </c>
      <c r="C31" s="33"/>
      <c r="D31" s="34" t="s">
        <v>45</v>
      </c>
      <c r="E31" s="29">
        <v>5660</v>
      </c>
      <c r="F31" s="30" t="s">
        <v>37</v>
      </c>
      <c r="G31" s="35">
        <f>+H31</f>
        <v>0</v>
      </c>
      <c r="H31" s="36">
        <v>0</v>
      </c>
      <c r="I31" s="36">
        <v>4643257.58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5">
      <c r="B32" s="32"/>
      <c r="C32" s="33"/>
      <c r="D32" s="34"/>
      <c r="E32" s="39"/>
      <c r="F32" s="40"/>
      <c r="G32" s="44"/>
      <c r="H32" s="44"/>
      <c r="I32" s="44"/>
      <c r="J32" s="44"/>
      <c r="K32" s="44"/>
      <c r="L32" s="41"/>
      <c r="M32" s="42"/>
    </row>
    <row r="33" spans="2:13" x14ac:dyDescent="0.25">
      <c r="B33" s="32"/>
      <c r="C33" s="33"/>
      <c r="D33" s="27"/>
      <c r="E33" s="43"/>
      <c r="F33" s="27"/>
      <c r="G33" s="27"/>
      <c r="H33" s="27"/>
      <c r="I33" s="27"/>
      <c r="J33" s="27"/>
      <c r="K33" s="27"/>
      <c r="L33" s="27"/>
      <c r="M33" s="28"/>
    </row>
    <row r="34" spans="2:13" ht="13.2" customHeight="1" x14ac:dyDescent="0.25">
      <c r="B34" s="67" t="s">
        <v>14</v>
      </c>
      <c r="C34" s="68"/>
      <c r="D34" s="68"/>
      <c r="E34" s="68"/>
      <c r="F34" s="68"/>
      <c r="G34" s="7">
        <f>SUM(G9:G31)</f>
        <v>1345790</v>
      </c>
      <c r="H34" s="7">
        <f>SUM(H9:H31)</f>
        <v>1345790</v>
      </c>
      <c r="I34" s="7">
        <f>SUM(I9:I31)</f>
        <v>17066471.979999997</v>
      </c>
      <c r="J34" s="7">
        <f>SUM(J9:J31)</f>
        <v>0</v>
      </c>
      <c r="K34" s="7">
        <f>SUM(K9:K31)</f>
        <v>0</v>
      </c>
      <c r="L34" s="8">
        <f>IFERROR(K34/H34,0)</f>
        <v>0</v>
      </c>
      <c r="M34" s="9">
        <f>IFERROR(K34/I34,0)</f>
        <v>0</v>
      </c>
    </row>
    <row r="35" spans="2:13" ht="4.8" customHeight="1" x14ac:dyDescent="0.25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2" customHeight="1" x14ac:dyDescent="0.25">
      <c r="B36" s="69" t="s">
        <v>15</v>
      </c>
      <c r="C36" s="66"/>
      <c r="D36" s="66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13.2" customHeight="1" x14ac:dyDescent="0.25">
      <c r="B37" s="25"/>
      <c r="C37" s="66" t="s">
        <v>16</v>
      </c>
      <c r="D37" s="66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6" customHeight="1" x14ac:dyDescent="0.25">
      <c r="B38" s="45"/>
      <c r="C38" s="46"/>
      <c r="D38" s="46"/>
      <c r="E38" s="39"/>
      <c r="F38" s="46"/>
      <c r="G38" s="27"/>
      <c r="H38" s="27"/>
      <c r="I38" s="27"/>
      <c r="J38" s="27"/>
      <c r="K38" s="27"/>
      <c r="L38" s="27"/>
      <c r="M38" s="28"/>
    </row>
    <row r="39" spans="2:13" x14ac:dyDescent="0.25">
      <c r="B39" s="32" t="s">
        <v>46</v>
      </c>
      <c r="C39" s="33"/>
      <c r="D39" s="27" t="s">
        <v>47</v>
      </c>
      <c r="E39" s="43">
        <v>6220</v>
      </c>
      <c r="F39" s="27" t="s">
        <v>48</v>
      </c>
      <c r="G39" s="35">
        <f>+H39</f>
        <v>971155.2</v>
      </c>
      <c r="H39" s="36">
        <v>971155.2</v>
      </c>
      <c r="I39" s="36">
        <v>971155.2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ht="20.399999999999999" x14ac:dyDescent="0.25">
      <c r="B40" s="32" t="s">
        <v>44</v>
      </c>
      <c r="C40" s="33"/>
      <c r="D40" s="27" t="s">
        <v>45</v>
      </c>
      <c r="E40" s="43">
        <v>6220</v>
      </c>
      <c r="F40" s="27" t="s">
        <v>48</v>
      </c>
      <c r="G40" s="35">
        <f>+H40</f>
        <v>0</v>
      </c>
      <c r="H40" s="36">
        <v>0</v>
      </c>
      <c r="I40" s="36">
        <v>215555</v>
      </c>
      <c r="J40" s="36">
        <v>215027.89</v>
      </c>
      <c r="K40" s="36">
        <v>215027.89</v>
      </c>
      <c r="L40" s="37">
        <f>IFERROR(K40/H40,0)</f>
        <v>0</v>
      </c>
      <c r="M40" s="38">
        <f>IFERROR(K40/I40,0)</f>
        <v>0.99755463802741762</v>
      </c>
    </row>
    <row r="41" spans="2:13" x14ac:dyDescent="0.25">
      <c r="B41" s="32"/>
      <c r="C41" s="33"/>
      <c r="D41" s="27"/>
      <c r="E41" s="43"/>
      <c r="F41" s="27"/>
      <c r="G41" s="44"/>
      <c r="H41" s="44"/>
      <c r="I41" s="44"/>
      <c r="J41" s="44"/>
      <c r="K41" s="44"/>
      <c r="L41" s="41"/>
      <c r="M41" s="42"/>
    </row>
    <row r="42" spans="2:13" x14ac:dyDescent="0.25">
      <c r="B42" s="47"/>
      <c r="C42" s="48"/>
      <c r="D42" s="49"/>
      <c r="E42" s="50"/>
      <c r="F42" s="49"/>
      <c r="G42" s="49"/>
      <c r="H42" s="49"/>
      <c r="I42" s="49"/>
      <c r="J42" s="49"/>
      <c r="K42" s="49"/>
      <c r="L42" s="49"/>
      <c r="M42" s="51"/>
    </row>
    <row r="43" spans="2:13" x14ac:dyDescent="0.25">
      <c r="B43" s="67" t="s">
        <v>17</v>
      </c>
      <c r="C43" s="68"/>
      <c r="D43" s="68"/>
      <c r="E43" s="68"/>
      <c r="F43" s="68"/>
      <c r="G43" s="7">
        <f>SUM(G39:G40)</f>
        <v>971155.2</v>
      </c>
      <c r="H43" s="7">
        <f>SUM(H39:H40)</f>
        <v>971155.2</v>
      </c>
      <c r="I43" s="7">
        <f>SUM(I39:I40)</f>
        <v>1186710.2</v>
      </c>
      <c r="J43" s="7">
        <f>SUM(J39:J40)</f>
        <v>215027.89</v>
      </c>
      <c r="K43" s="7">
        <f>SUM(K39:K40)</f>
        <v>215027.89</v>
      </c>
      <c r="L43" s="8">
        <f>IFERROR(K43/H43,0)</f>
        <v>0.22141454836466923</v>
      </c>
      <c r="M43" s="9">
        <f>IFERROR(K43/I43,0)</f>
        <v>0.18119663082022891</v>
      </c>
    </row>
    <row r="44" spans="2:13" x14ac:dyDescent="0.25">
      <c r="B44" s="4"/>
      <c r="C44" s="5"/>
      <c r="D44" s="2"/>
      <c r="E44" s="6"/>
      <c r="F44" s="2"/>
      <c r="G44" s="2"/>
      <c r="H44" s="2"/>
      <c r="I44" s="2"/>
      <c r="J44" s="2"/>
      <c r="K44" s="2"/>
      <c r="L44" s="2"/>
      <c r="M44" s="3"/>
    </row>
    <row r="45" spans="2:13" x14ac:dyDescent="0.25">
      <c r="B45" s="52" t="s">
        <v>18</v>
      </c>
      <c r="C45" s="53"/>
      <c r="D45" s="53"/>
      <c r="E45" s="53"/>
      <c r="F45" s="53"/>
      <c r="G45" s="10">
        <f>+G34+G43</f>
        <v>2316945.2000000002</v>
      </c>
      <c r="H45" s="10">
        <f>+H34+H43</f>
        <v>2316945.2000000002</v>
      </c>
      <c r="I45" s="10">
        <f>+I34+I43</f>
        <v>18253182.179999996</v>
      </c>
      <c r="J45" s="10">
        <f>+J34+J43</f>
        <v>215027.89</v>
      </c>
      <c r="K45" s="10">
        <f>+K34+K43</f>
        <v>215027.89</v>
      </c>
      <c r="L45" s="11">
        <f>IFERROR(K45/H45,0)</f>
        <v>9.2806636082717886E-2</v>
      </c>
      <c r="M45" s="12">
        <f>IFERROR(K45/I45,0)</f>
        <v>1.1780296053561881E-2</v>
      </c>
    </row>
    <row r="46" spans="2:13" x14ac:dyDescent="0.25">
      <c r="B46" s="13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6"/>
    </row>
    <row r="47" spans="2:13" ht="14.4" x14ac:dyDescent="0.3">
      <c r="B47" s="17" t="s">
        <v>19</v>
      </c>
      <c r="C47" s="17"/>
      <c r="D47" s="18"/>
      <c r="E47" s="19"/>
      <c r="F47" s="18"/>
      <c r="G47" s="18"/>
      <c r="H4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5:F45"/>
    <mergeCell ref="K3:K5"/>
    <mergeCell ref="L3:M3"/>
    <mergeCell ref="L4:L5"/>
    <mergeCell ref="M4:M5"/>
    <mergeCell ref="B6:D6"/>
    <mergeCell ref="J6:K6"/>
    <mergeCell ref="C7:D7"/>
    <mergeCell ref="B34:F34"/>
    <mergeCell ref="B36:D36"/>
    <mergeCell ref="C37:D37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2020-08-06T19:52:58Z</dcterms:created>
  <dcterms:modified xsi:type="dcterms:W3CDTF">2022-10-11T18:31:07Z</dcterms:modified>
</cp:coreProperties>
</file>