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3er Trimestre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<sst xmlns="http://schemas.openxmlformats.org/spreadsheetml/2006/main" count="66" uniqueCount="66">
  <si>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</si>
  <si>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</si>
  <si>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</si>
  <si>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</si>
  <si>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</si>
  <si>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</si>
  <si>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</si>
  <si>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</si>
  <si>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</si>
  <si>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</si>
  <si>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</si>
  <si>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</si>
  <si>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</si>
  <si>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</si>
  <si>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</si>
  <si>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</si>
  <si>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</si>
  <si>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</si>
  <si>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</si>
  <si>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</si>
  <si>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</si>
  <si>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</si>
  <si>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</si>
  <si>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</si>
  <si>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</si>
  <si>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</si>
  <si>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</si>
  <si>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</si>
  <si>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</si>
  <si>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</si>
  <si>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</si>
  <si>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</si>
  <si>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</si>
  <si>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</si>
  <si>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</si>
  <si>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</si>
  <si>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</si>
  <si>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</si>
  <si>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</si>
  <si>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</si>
  <si>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</si>
  <si>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</si>
  <si>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</si>
  <si>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</si>
  <si>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</si>
  <si>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</si>
  <si>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</si>
  <si>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</si>
  <si>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</si>
  <si>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</si>
  <si>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</si>
  <si>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</si>
  <si>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</si>
  <si>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</si>
  <si>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</si>
  <si>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</si>
  <si>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</si>
  <si>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</si>
  <si>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</si>
  <si>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</si>
  <si>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</si>
  <si>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</si>
  <si>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</si>
  <si>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</si>
  <si>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</si>
  <si>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 SAN MIGUEL ALLENDE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</si>
</sst>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F13" sqref="F13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42769765.420000002</v>
      </c>
      <c r="E9" s="16">
        <f>SUM(E10:E17)</f>
        <v>38105831.259999998</v>
      </c>
      <c r="F9" s="16">
        <f t="shared" ref="F9:I9" si="1">SUM(F10:F17)</f>
        <v>80875596.680000007</v>
      </c>
      <c r="G9" s="16">
        <f t="shared" si="1"/>
        <v>32437241.140000001</v>
      </c>
      <c r="H9" s="16">
        <f t="shared" si="1"/>
        <v>34388747.310000002</v>
      </c>
      <c r="I9" s="16">
        <f t="shared" si="1"/>
        <v>48438355.539999999</v>
      </c>
    </row>
    <row r="10" spans="1:9" x14ac:dyDescent="0.2">
      <c r="A10" s="15" t="s">
        <v>43</v>
      </c>
      <c r="B10" s="6"/>
      <c r="C10" s="3" t="s">
        <v>4</v>
      </c>
      <c r="D10" s="17">
        <v>28261970.039999999</v>
      </c>
      <c r="E10" s="17">
        <v>36866664.32</v>
      </c>
      <c r="F10" s="17">
        <f t="shared" ref="F10:F17" si="2">D10+E10</f>
        <v>65128634.359999999</v>
      </c>
      <c r="G10" s="17">
        <v>24544295.030000001</v>
      </c>
      <c r="H10" s="17">
        <v>26373299.670000002</v>
      </c>
      <c r="I10" s="17">
        <f t="shared" ref="I10:I17" si="3">F10-G10</f>
        <v>40584339.329999998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14507795.380000001</v>
      </c>
      <c r="E12" s="17">
        <v>1239166.94</v>
      </c>
      <c r="F12" s="17">
        <f t="shared" si="2"/>
        <v>15746962.32</v>
      </c>
      <c r="G12" s="17">
        <v>7892946.1100000003</v>
      </c>
      <c r="H12" s="17">
        <v>8015447.6399999997</v>
      </c>
      <c r="I12" s="17">
        <f t="shared" si="3"/>
        <v>7854016.21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3427460.58</v>
      </c>
      <c r="E18" s="16">
        <f>SUM(E19:E21)</f>
        <v>298951.51</v>
      </c>
      <c r="F18" s="16">
        <f t="shared" ref="F18:I18" si="4">SUM(F19:F21)</f>
        <v>3726412.09</v>
      </c>
      <c r="G18" s="16">
        <f t="shared" si="4"/>
        <v>1389412.25</v>
      </c>
      <c r="H18" s="16">
        <f t="shared" si="4"/>
        <v>1409986.11</v>
      </c>
      <c r="I18" s="16">
        <f t="shared" si="4"/>
        <v>2336999.84</v>
      </c>
    </row>
    <row r="19" spans="1:9" x14ac:dyDescent="0.2">
      <c r="A19" s="15" t="s">
        <v>51</v>
      </c>
      <c r="B19" s="6"/>
      <c r="C19" s="3" t="s">
        <v>13</v>
      </c>
      <c r="D19" s="17">
        <v>3427460.58</v>
      </c>
      <c r="E19" s="17">
        <v>298951.51</v>
      </c>
      <c r="F19" s="17">
        <f t="shared" ref="F19:F21" si="5">D19+E19</f>
        <v>3726412.09</v>
      </c>
      <c r="G19" s="17">
        <v>1389412.25</v>
      </c>
      <c r="H19" s="17">
        <v>1409986.11</v>
      </c>
      <c r="I19" s="17">
        <f t="shared" ref="I19:I21" si="6">F19-G19</f>
        <v>2336999.84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46197226</v>
      </c>
      <c r="E35" s="18">
        <f t="shared" ref="E35:I35" si="16">SUM(E6+E9+E18+E22+E25+E30+E32+E33+E34)</f>
        <v>38404782.769999996</v>
      </c>
      <c r="F35" s="18">
        <f t="shared" si="16"/>
        <v>84602008.770000011</v>
      </c>
      <c r="G35" s="18">
        <f t="shared" si="16"/>
        <v>33826653.390000001</v>
      </c>
      <c r="H35" s="18">
        <f t="shared" si="16"/>
        <v>35798733.420000002</v>
      </c>
      <c r="I35" s="18">
        <f t="shared" si="16"/>
        <v>50775355.379999995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2017-03-30T22:19:49Z</cp:lastPrinted>
  <dcterms:created xsi:type="dcterms:W3CDTF">2012-12-11T21:13:37Z</dcterms:created>
  <dcterms:modified xsi:type="dcterms:W3CDTF">2022-10-11T18:31:22Z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