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CTG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F10" i="2"/>
  <c r="D10" i="2"/>
  <c r="C10" i="2"/>
  <c r="E9" i="2"/>
  <c r="H9" i="2" s="1"/>
  <c r="E8" i="2"/>
  <c r="H8" i="2" s="1"/>
  <c r="E7" i="2"/>
  <c r="H7" i="2" s="1"/>
  <c r="E6" i="2"/>
  <c r="H6" i="2" s="1"/>
  <c r="E5" i="2"/>
  <c r="E10" i="2" s="1"/>
  <c r="H5" i="2" l="1"/>
  <c r="H10" i="2" s="1"/>
</calcChain>
</file>

<file path=xl/sharedStrings.xml><?xml version="1.0" encoding="utf-8"?>
<sst xmlns="http://schemas.openxmlformats.org/spreadsheetml/2006/main" count="18" uniqueCount="18">
  <si>
    <t>UNIVERSIDAD TECNOLOGICA DE SAN MIGUEL ALLENDE
Estado Analítico del Ejercicio del Presupuesto de Egresos
Clasificación Económica (por Tipo de Gasto)
Del 1 de Enero al 30 de Septiembre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</si>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</sst>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4" fillId="0" borderId="7" xfId="2" applyFont="1" applyFill="1" applyBorder="1" applyAlignment="1" applyProtection="1">
      <alignment horizontal="center"/>
    </xf>
    <xf numFmtId="0" fontId="4" fillId="0" borderId="0" xfId="2" applyFont="1" applyBorder="1" applyProtection="1"/>
    <xf numFmtId="4" fontId="4" fillId="0" borderId="13" xfId="2" applyNumberFormat="1" applyFont="1" applyBorder="1" applyProtection="1">
      <protection locked="0"/>
    </xf>
    <xf numFmtId="0" fontId="4" fillId="0" borderId="12" xfId="2" applyFont="1" applyBorder="1" applyProtection="1"/>
    <xf numFmtId="4" fontId="4" fillId="0" borderId="10" xfId="2" applyNumberFormat="1" applyFont="1" applyBorder="1" applyProtection="1">
      <protection locked="0"/>
    </xf>
    <xf numFmtId="0" fontId="2" fillId="0" borderId="11" xfId="2" applyFont="1" applyFill="1" applyBorder="1" applyProtection="1">
      <protection locked="0"/>
    </xf>
    <xf numFmtId="0" fontId="2" fillId="0" borderId="14" xfId="2" applyFont="1" applyFill="1" applyBorder="1" applyAlignment="1" applyProtection="1">
      <alignment horizontal="center"/>
      <protection locked="0"/>
    </xf>
    <xf numFmtId="4" fontId="2" fillId="0" borderId="10" xfId="2" applyNumberFormat="1" applyFont="1" applyFill="1" applyBorder="1" applyProtection="1"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365760</xdr:colOff>
      <xdr:row>16</xdr:row>
      <xdr:rowOff>32385</xdr:rowOff>
    </xdr:from>
    <xdr:ext cx="3416698" cy="601979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381000" y="2790825"/>
          <a:ext cx="3416698" cy="60197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ENCARGADO DE RECTORIA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3</xdr:col>
      <xdr:colOff>841973</xdr:colOff>
      <xdr:row>16</xdr:row>
      <xdr:rowOff>7620</xdr:rowOff>
    </xdr:from>
    <xdr:ext cx="3664385" cy="596265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4377653" y="2766060"/>
          <a:ext cx="3664385" cy="59626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</a:t>
          </a:r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ADMINISTRACION Y FINANZAS</a:t>
          </a:r>
        </a:p>
        <a:p>
          <a:pPr algn="ctr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JUAN MANUEL BUSTAMANTE GONZALEZ</a:t>
          </a:r>
          <a:endParaRPr lang="es-E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tabSelected="1" zoomScaleNormal="100" workbookViewId="0">
      <selection activeCell="J111" sqref="J111"/>
    </sheetView>
  </sheetViews>
  <sheetFormatPr baseColWidth="10" defaultColWidth="9.33203125" defaultRowHeight="10.199999999999999" x14ac:dyDescent="0.2"/>
  <cols>
    <col min="1" max="1" width="0.21875" style="4" customWidth="1"/>
    <col min="2" max="2" width="37.109375" style="4" customWidth="1"/>
    <col min="3" max="8" width="14.21875" style="4" customWidth="1"/>
    <col min="9" max="16384" width="9.33203125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 t="s">
        <v>11</v>
      </c>
      <c r="C5" s="17">
        <v>43880280.799999997</v>
      </c>
      <c r="D5" s="17">
        <v>22468545.789999999</v>
      </c>
      <c r="E5" s="17">
        <f>C5+D5</f>
        <v>66348826.589999996</v>
      </c>
      <c r="F5" s="17">
        <v>35583705.530000001</v>
      </c>
      <c r="G5" s="17">
        <v>35583705.530000001</v>
      </c>
      <c r="H5" s="17">
        <f>E5-F5</f>
        <v>30765121.059999995</v>
      </c>
    </row>
    <row r="6" spans="1:8" x14ac:dyDescent="0.2">
      <c r="A6" s="15"/>
      <c r="B6" s="16" t="s">
        <v>12</v>
      </c>
      <c r="C6" s="17">
        <v>2316945.2000000002</v>
      </c>
      <c r="D6" s="17">
        <v>15936236.98</v>
      </c>
      <c r="E6" s="17">
        <f>C6+D6</f>
        <v>18253182.18</v>
      </c>
      <c r="F6" s="17">
        <v>215027.89</v>
      </c>
      <c r="G6" s="17">
        <v>215027.89</v>
      </c>
      <c r="H6" s="17">
        <f>E6-F6</f>
        <v>18038154.289999999</v>
      </c>
    </row>
    <row r="7" spans="1:8" x14ac:dyDescent="0.2">
      <c r="A7" s="15"/>
      <c r="B7" s="16" t="s">
        <v>13</v>
      </c>
      <c r="C7" s="17">
        <v>0</v>
      </c>
      <c r="D7" s="17">
        <v>0</v>
      </c>
      <c r="E7" s="17">
        <f>C7+D7</f>
        <v>0</v>
      </c>
      <c r="F7" s="17">
        <v>0</v>
      </c>
      <c r="G7" s="17">
        <v>0</v>
      </c>
      <c r="H7" s="17">
        <f>E7-F7</f>
        <v>0</v>
      </c>
    </row>
    <row r="8" spans="1:8" x14ac:dyDescent="0.2">
      <c r="A8" s="15"/>
      <c r="B8" s="16" t="s">
        <v>14</v>
      </c>
      <c r="C8" s="17">
        <v>0</v>
      </c>
      <c r="D8" s="17">
        <v>0</v>
      </c>
      <c r="E8" s="17">
        <f>C8+D8</f>
        <v>0</v>
      </c>
      <c r="F8" s="17">
        <v>0</v>
      </c>
      <c r="G8" s="17">
        <v>0</v>
      </c>
      <c r="H8" s="17">
        <f>E8-F8</f>
        <v>0</v>
      </c>
    </row>
    <row r="9" spans="1:8" x14ac:dyDescent="0.2">
      <c r="A9" s="15"/>
      <c r="B9" s="18" t="s">
        <v>15</v>
      </c>
      <c r="C9" s="19">
        <v>0</v>
      </c>
      <c r="D9" s="19">
        <v>0</v>
      </c>
      <c r="E9" s="19">
        <f>C9+D9</f>
        <v>0</v>
      </c>
      <c r="F9" s="19">
        <v>0</v>
      </c>
      <c r="G9" s="19">
        <v>0</v>
      </c>
      <c r="H9" s="19">
        <f>E9-F9</f>
        <v>0</v>
      </c>
    </row>
    <row r="10" spans="1:8" x14ac:dyDescent="0.2">
      <c r="A10" s="20"/>
      <c r="B10" s="21" t="s">
        <v>16</v>
      </c>
      <c r="C10" s="22">
        <f t="shared" ref="C10:H10" si="0">SUM(C5+C6+C7+C8+C9)</f>
        <v>46197226</v>
      </c>
      <c r="D10" s="22">
        <f t="shared" si="0"/>
        <v>38404782.769999996</v>
      </c>
      <c r="E10" s="22">
        <f t="shared" si="0"/>
        <v>84602008.769999996</v>
      </c>
      <c r="F10" s="22">
        <f t="shared" si="0"/>
        <v>35798733.420000002</v>
      </c>
      <c r="G10" s="22">
        <f t="shared" si="0"/>
        <v>35798733.420000002</v>
      </c>
      <c r="H10" s="22">
        <f t="shared" si="0"/>
        <v>48803275.349999994</v>
      </c>
    </row>
    <row r="12" spans="1:8" x14ac:dyDescent="0.2">
      <c r="A12" s="4" t="s">
        <v>17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2022-10-18T15:54:57Z</dcterms:modified>
</cp:coreProperties>
</file>