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<sst xmlns="http://schemas.openxmlformats.org/spreadsheetml/2006/main" count="27" uniqueCount="27">
  <si>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</si>
  <si>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</si>
  <si>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</si>
  <si>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</si>
  <si>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</si>
  <si>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</si>
  <si>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</si>
  <si>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</si>
  <si>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</si>
  <si>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</si>
  <si>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</si>
  <si>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</si>
  <si>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</si>
  <si>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</si>
  <si>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</si>
  <si>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</si>
  <si>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</si>
  <si>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</si>
  <si>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</si>
  <si>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</si>
  <si>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</si>
  <si>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</si>
  <si>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</si>
  <si>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</si>
  <si>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</si>
  <si>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</si>
  <si>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TECNOLOGICA DE SAN MIGUEL ALLENDE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</si>
</sst>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206577210.74000001</v>
      </c>
      <c r="C3" s="8">
        <f t="shared" ref="C3:F3" si="0">C4+C12</f>
        <v>144028686.92999998</v>
      </c>
      <c r="D3" s="8">
        <f t="shared" si="0"/>
        <v>134897461.59999999</v>
      </c>
      <c r="E3" s="8">
        <f t="shared" si="0"/>
        <v>215708436.06999999</v>
      </c>
      <c r="F3" s="8">
        <f t="shared" si="0"/>
        <v>9131225.3300000131</v>
      </c>
    </row>
    <row r="4" spans="1:6" x14ac:dyDescent="0.2">
      <c r="A4" s="5" t="s">
        <v>4</v>
      </c>
      <c r="B4" s="8">
        <f>SUM(B5:B11)</f>
        <v>53313726.939999998</v>
      </c>
      <c r="C4" s="8">
        <f>SUM(C5:C11)</f>
        <v>143813659.03999999</v>
      </c>
      <c r="D4" s="8">
        <f>SUM(D5:D11)</f>
        <v>134897461.59999999</v>
      </c>
      <c r="E4" s="8">
        <f>SUM(E5:E11)</f>
        <v>62229924.38000001</v>
      </c>
      <c r="F4" s="8">
        <f>SUM(F5:F11)</f>
        <v>8916197.4400000125</v>
      </c>
    </row>
    <row r="5" spans="1:6" x14ac:dyDescent="0.2">
      <c r="A5" s="6" t="s">
        <v>5</v>
      </c>
      <c r="B5" s="9">
        <v>44037953.799999997</v>
      </c>
      <c r="C5" s="9">
        <v>141850210</v>
      </c>
      <c r="D5" s="9">
        <v>133113127.81</v>
      </c>
      <c r="E5" s="9">
        <f>B5+C5-D5</f>
        <v>52775035.99000001</v>
      </c>
      <c r="F5" s="9">
        <f t="shared" ref="F5:F11" si="1">E5-B5</f>
        <v>8737082.1900000125</v>
      </c>
    </row>
    <row r="6" spans="1:6" x14ac:dyDescent="0.2">
      <c r="A6" s="6" t="s">
        <v>6</v>
      </c>
      <c r="B6" s="9">
        <v>6877741.4299999997</v>
      </c>
      <c r="C6" s="9">
        <v>1963449.04</v>
      </c>
      <c r="D6" s="9">
        <v>1784333.79</v>
      </c>
      <c r="E6" s="9">
        <f t="shared" ref="E6:E11" si="2">B6+C6-D6</f>
        <v>7056856.6799999988</v>
      </c>
      <c r="F6" s="9">
        <f t="shared" si="1"/>
        <v>179115.24999999907</v>
      </c>
    </row>
    <row r="7" spans="1:6" x14ac:dyDescent="0.2">
      <c r="A7" s="6" t="s">
        <v>7</v>
      </c>
      <c r="B7" s="9">
        <v>2398031.71</v>
      </c>
      <c r="C7" s="9">
        <v>0</v>
      </c>
      <c r="D7" s="9">
        <v>0</v>
      </c>
      <c r="E7" s="9">
        <f t="shared" si="2"/>
        <v>2398031.71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153263483.80000001</v>
      </c>
      <c r="C12" s="8">
        <f>SUM(C13:C21)</f>
        <v>215027.89</v>
      </c>
      <c r="D12" s="8">
        <f>SUM(D13:D21)</f>
        <v>0</v>
      </c>
      <c r="E12" s="8">
        <f>SUM(E13:E21)</f>
        <v>153478511.69</v>
      </c>
      <c r="F12" s="8">
        <f>SUM(F13:F21)</f>
        <v>215027.8900000006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129179038.53</v>
      </c>
      <c r="C15" s="10">
        <v>215027.89</v>
      </c>
      <c r="D15" s="10">
        <v>0</v>
      </c>
      <c r="E15" s="10">
        <f t="shared" si="4"/>
        <v>129394066.42</v>
      </c>
      <c r="F15" s="10">
        <f t="shared" si="3"/>
        <v>215027.8900000006</v>
      </c>
    </row>
    <row r="16" spans="1:6" x14ac:dyDescent="0.2">
      <c r="A16" s="6" t="s">
        <v>14</v>
      </c>
      <c r="B16" s="9">
        <v>36439427.93</v>
      </c>
      <c r="C16" s="9">
        <v>0</v>
      </c>
      <c r="D16" s="9">
        <v>0</v>
      </c>
      <c r="E16" s="9">
        <f t="shared" si="4"/>
        <v>36439427.93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-12354982.66</v>
      </c>
      <c r="C18" s="9">
        <v>0</v>
      </c>
      <c r="D18" s="9">
        <v>0</v>
      </c>
      <c r="E18" s="9">
        <f t="shared" si="4"/>
        <v>-12354982.66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3.2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2018-03-08T18:40:55Z</cp:lastPrinted>
  <dcterms:created xsi:type="dcterms:W3CDTF">2014-02-09T04:04:15Z</dcterms:created>
  <dcterms:modified xsi:type="dcterms:W3CDTF">2022-07-12T15:04:25Z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