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<sst xmlns="http://schemas.openxmlformats.org/spreadsheetml/2006/main" count="45" uniqueCount="37">
  <si>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</si>
  <si>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</si>
  <si>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</si>
  <si>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</si>
  <si>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</si>
  <si>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</si>
  <si>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</si>
  <si>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</si>
  <si>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</si>
  <si>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</si>
  <si>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</si>
  <si>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</si>
  <si>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</si>
  <si>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</si>
  <si>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</si>
  <si>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</si>
  <si>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</si>
  <si>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</si>
  <si>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</si>
  <si>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</si>
  <si>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</si>
  <si>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</si>
  <si>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</si>
  <si>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</si>
  <si>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</si>
  <si>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</si>
  <si>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</si>
  <si>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</si>
  <si>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</si>
  <si>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</si>
  <si>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</si>
  <si>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</si>
  <si>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</si>
  <si>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</si>
  <si>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</si>
  <si>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</si>
  <si>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TECNOLOGICA DE SAN MIGUEL ALLENDE
Flujo de Fondos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</si>
</sst>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510540</xdr:colOff>
      <xdr:row>44</xdr:row>
      <xdr:rowOff>100965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93420" y="643318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1162013</xdr:colOff>
      <xdr:row>44</xdr:row>
      <xdr:rowOff>99060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362413" y="643128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28" workbookViewId="0">
      <selection activeCell="B45" sqref="B45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46431476.239999995</v>
      </c>
      <c r="D3" s="3">
        <f t="shared" ref="D3:E3" si="0">SUM(D4:D13)</f>
        <v>60851784.410000004</v>
      </c>
      <c r="E3" s="4">
        <f t="shared" si="0"/>
        <v>60851784.410000004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7409797</v>
      </c>
      <c r="D10" s="6">
        <v>8236537.8099999996</v>
      </c>
      <c r="E10" s="7">
        <v>8236537.8099999996</v>
      </c>
    </row>
    <row r="11" spans="1:5" x14ac:dyDescent="0.2">
      <c r="A11" s="5"/>
      <c r="B11" s="14" t="s">
        <v>8</v>
      </c>
      <c r="C11" s="6">
        <v>19526699</v>
      </c>
      <c r="D11" s="6">
        <v>27727169.960000001</v>
      </c>
      <c r="E11" s="7">
        <v>27727169.960000001</v>
      </c>
    </row>
    <row r="12" spans="1:5" x14ac:dyDescent="0.2">
      <c r="A12" s="5"/>
      <c r="B12" s="14" t="s">
        <v>9</v>
      </c>
      <c r="C12" s="6">
        <v>19494980.239999998</v>
      </c>
      <c r="D12" s="6">
        <v>24888076.640000001</v>
      </c>
      <c r="E12" s="7">
        <v>24888076.640000001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46431476.240000002</v>
      </c>
      <c r="D14" s="9">
        <f t="shared" ref="D14:E14" si="1">SUM(D15:D23)</f>
        <v>63649970.639999993</v>
      </c>
      <c r="E14" s="10">
        <f t="shared" si="1"/>
        <v>63132398.859999999</v>
      </c>
    </row>
    <row r="15" spans="1:5" x14ac:dyDescent="0.2">
      <c r="A15" s="5"/>
      <c r="B15" s="14" t="s">
        <v>12</v>
      </c>
      <c r="C15" s="6">
        <v>30282699.640000001</v>
      </c>
      <c r="D15" s="6">
        <v>35087611.530000001</v>
      </c>
      <c r="E15" s="7">
        <v>35087611.530000001</v>
      </c>
    </row>
    <row r="16" spans="1:5" x14ac:dyDescent="0.2">
      <c r="A16" s="5"/>
      <c r="B16" s="14" t="s">
        <v>13</v>
      </c>
      <c r="C16" s="6">
        <v>2526875.04</v>
      </c>
      <c r="D16" s="6">
        <v>3847364.18</v>
      </c>
      <c r="E16" s="7">
        <v>3722538.01</v>
      </c>
    </row>
    <row r="17" spans="1:5" x14ac:dyDescent="0.2">
      <c r="A17" s="5"/>
      <c r="B17" s="14" t="s">
        <v>14</v>
      </c>
      <c r="C17" s="6">
        <v>12116901.560000001</v>
      </c>
      <c r="D17" s="6">
        <v>12693258.119999999</v>
      </c>
      <c r="E17" s="7">
        <v>12641601.49</v>
      </c>
    </row>
    <row r="18" spans="1:5" x14ac:dyDescent="0.2">
      <c r="A18" s="5"/>
      <c r="B18" s="14" t="s">
        <v>9</v>
      </c>
      <c r="C18" s="6">
        <v>275000</v>
      </c>
      <c r="D18" s="6">
        <v>138527.19</v>
      </c>
      <c r="E18" s="7">
        <v>138527.19</v>
      </c>
    </row>
    <row r="19" spans="1:5" x14ac:dyDescent="0.2">
      <c r="A19" s="5"/>
      <c r="B19" s="14" t="s">
        <v>15</v>
      </c>
      <c r="C19" s="6">
        <v>1230000</v>
      </c>
      <c r="D19" s="6">
        <v>9711501.8599999994</v>
      </c>
      <c r="E19" s="7">
        <v>9370412.8800000008</v>
      </c>
    </row>
    <row r="20" spans="1:5" x14ac:dyDescent="0.2">
      <c r="A20" s="5"/>
      <c r="B20" s="14" t="s">
        <v>16</v>
      </c>
      <c r="C20" s="6">
        <v>0</v>
      </c>
      <c r="D20" s="6">
        <v>2171707.7599999998</v>
      </c>
      <c r="E20" s="7">
        <v>2171707.7599999998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-2798186.2299999893</v>
      </c>
      <c r="E24" s="13">
        <f>E3-E14</f>
        <v>-2280614.4499999955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1519782.8099999991</v>
      </c>
      <c r="E28" s="21">
        <f>SUM(E29:E35)</f>
        <v>1839015.7600000002</v>
      </c>
    </row>
    <row r="29" spans="1:5" x14ac:dyDescent="0.2">
      <c r="A29" s="5"/>
      <c r="B29" s="14" t="s">
        <v>26</v>
      </c>
      <c r="C29" s="22">
        <v>0</v>
      </c>
      <c r="D29" s="22">
        <v>-971008.65</v>
      </c>
      <c r="E29" s="23">
        <v>-861144.68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5225956.01</v>
      </c>
      <c r="E32" s="23">
        <v>5435324.9900000002</v>
      </c>
    </row>
    <row r="33" spans="1:5" x14ac:dyDescent="0.2">
      <c r="A33" s="5"/>
      <c r="B33" s="14" t="s">
        <v>30</v>
      </c>
      <c r="C33" s="22">
        <v>0</v>
      </c>
      <c r="D33" s="22">
        <v>-160161.49</v>
      </c>
      <c r="E33" s="23">
        <v>-160161.49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-2575003.06</v>
      </c>
      <c r="E35" s="23">
        <v>-2575003.06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-4317969.04</v>
      </c>
      <c r="E36" s="25">
        <f>SUM(E37:E39)</f>
        <v>-4119630.21</v>
      </c>
    </row>
    <row r="37" spans="1:5" x14ac:dyDescent="0.2">
      <c r="A37" s="5"/>
      <c r="B37" s="14" t="s">
        <v>30</v>
      </c>
      <c r="C37" s="22">
        <v>0</v>
      </c>
      <c r="D37" s="22">
        <v>-4317969.04</v>
      </c>
      <c r="E37" s="23">
        <v>-4119630.21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-2798186.2300000009</v>
      </c>
      <c r="E40" s="13">
        <f>E28+E36</f>
        <v>-2280614.4499999997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Utsma_Panteras_4</cp:lastModifiedBy>
  <cp:lastPrinted>2018-07-16T14:09:31Z</cp:lastPrinted>
  <dcterms:created xsi:type="dcterms:W3CDTF">2017-12-20T04:54:53Z</dcterms:created>
  <dcterms:modified xsi:type="dcterms:W3CDTF">2022-01-17T16:51:00Z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