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<sst xmlns="http://schemas.openxmlformats.org/spreadsheetml/2006/main" count="99" uniqueCount="51">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</sst>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1009650</xdr:colOff>
      <xdr:row>45</xdr:row>
      <xdr:rowOff>104775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1114425" y="86963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840068</xdr:colOff>
      <xdr:row>45</xdr:row>
      <xdr:rowOff>95250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5535893" y="86868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="60" zoomScaleNormal="100" workbookViewId="0">
      <selection activeCell="B46" sqref="B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7409797</v>
      </c>
      <c r="D11" s="22">
        <v>927051.99</v>
      </c>
      <c r="E11" s="22">
        <f t="shared" si="2"/>
        <v>8336848.9900000002</v>
      </c>
      <c r="F11" s="22">
        <v>6079569.2300000004</v>
      </c>
      <c r="G11" s="22">
        <v>6079569.2300000004</v>
      </c>
      <c r="H11" s="22">
        <f t="shared" si="3"/>
        <v>-1330227.7699999996</v>
      </c>
      <c r="I11" s="45" t="s">
        <v>42</v>
      </c>
    </row>
    <row r="12" spans="1:9" ht="22.5" x14ac:dyDescent="0.2">
      <c r="A12" s="40"/>
      <c r="B12" s="43" t="s">
        <v>25</v>
      </c>
      <c r="C12" s="22">
        <v>19526699</v>
      </c>
      <c r="D12" s="22">
        <v>7663633.8899999997</v>
      </c>
      <c r="E12" s="22">
        <f t="shared" si="2"/>
        <v>27190332.890000001</v>
      </c>
      <c r="F12" s="22">
        <v>21283701.109999999</v>
      </c>
      <c r="G12" s="22">
        <v>19825367.760000002</v>
      </c>
      <c r="H12" s="22">
        <f t="shared" si="3"/>
        <v>298668.76000000164</v>
      </c>
      <c r="I12" s="45" t="s">
        <v>43</v>
      </c>
    </row>
    <row r="13" spans="1:9" ht="22.5" x14ac:dyDescent="0.2">
      <c r="A13" s="40"/>
      <c r="B13" s="43" t="s">
        <v>26</v>
      </c>
      <c r="C13" s="22">
        <v>19494980.239999998</v>
      </c>
      <c r="D13" s="22">
        <v>691764.76</v>
      </c>
      <c r="E13" s="22">
        <f t="shared" si="2"/>
        <v>20186745</v>
      </c>
      <c r="F13" s="22">
        <v>17955425.5</v>
      </c>
      <c r="G13" s="22">
        <v>17955425.5</v>
      </c>
      <c r="H13" s="22">
        <f t="shared" si="3"/>
        <v>-1539554.7399999984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46431476.239999995</v>
      </c>
      <c r="D16" s="23">
        <f t="shared" ref="D16:H16" si="6">SUM(D5:D14)</f>
        <v>9282450.6399999987</v>
      </c>
      <c r="E16" s="23">
        <f t="shared" si="6"/>
        <v>55713926.880000003</v>
      </c>
      <c r="F16" s="23">
        <f t="shared" si="6"/>
        <v>45318695.840000004</v>
      </c>
      <c r="G16" s="11">
        <f t="shared" si="6"/>
        <v>43860362.490000002</v>
      </c>
      <c r="H16" s="12">
        <f t="shared" si="6"/>
        <v>-2571113.7499999963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26904777.239999998</v>
      </c>
      <c r="D31" s="26">
        <f t="shared" si="14"/>
        <v>1618816.75</v>
      </c>
      <c r="E31" s="26">
        <f t="shared" si="14"/>
        <v>28523593.990000002</v>
      </c>
      <c r="F31" s="26">
        <f t="shared" si="14"/>
        <v>24034994.73</v>
      </c>
      <c r="G31" s="26">
        <f t="shared" si="14"/>
        <v>24034994.73</v>
      </c>
      <c r="H31" s="26">
        <f t="shared" si="14"/>
        <v>-2869782.5099999979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7409797</v>
      </c>
      <c r="D34" s="25">
        <v>927051.99</v>
      </c>
      <c r="E34" s="25">
        <f>C34+D34</f>
        <v>8336848.9900000002</v>
      </c>
      <c r="F34" s="25">
        <v>6079569.2300000004</v>
      </c>
      <c r="G34" s="25">
        <v>6079569.2300000004</v>
      </c>
      <c r="H34" s="25">
        <f t="shared" si="15"/>
        <v>-1330227.7699999996</v>
      </c>
      <c r="I34" s="45" t="s">
        <v>42</v>
      </c>
    </row>
    <row r="35" spans="1:9" ht="22.5" x14ac:dyDescent="0.2">
      <c r="A35" s="16"/>
      <c r="B35" s="17" t="s">
        <v>26</v>
      </c>
      <c r="C35" s="25">
        <v>19494980.239999998</v>
      </c>
      <c r="D35" s="25">
        <v>691764.76</v>
      </c>
      <c r="E35" s="25">
        <f>C35+D35</f>
        <v>20186745</v>
      </c>
      <c r="F35" s="25">
        <v>17955425.5</v>
      </c>
      <c r="G35" s="25">
        <v>17955425.5</v>
      </c>
      <c r="H35" s="25">
        <f t="shared" ref="H35" si="16">G35-C35</f>
        <v>-1539554.7399999984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26904777.239999998</v>
      </c>
      <c r="D39" s="23">
        <f t="shared" ref="D39:H39" si="18">SUM(D37+D31+D21)</f>
        <v>1618816.75</v>
      </c>
      <c r="E39" s="23">
        <f t="shared" si="18"/>
        <v>28523593.990000002</v>
      </c>
      <c r="F39" s="23">
        <f t="shared" si="18"/>
        <v>24034994.73</v>
      </c>
      <c r="G39" s="23">
        <f t="shared" si="18"/>
        <v>24034994.73</v>
      </c>
      <c r="H39" s="12">
        <f t="shared" si="18"/>
        <v>-2869782.5099999979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2021-10-22T16:10:42Z</cp:lastPrinted>
  <dcterms:created xsi:type="dcterms:W3CDTF">2012-12-11T20:48:19Z</dcterms:created>
  <dcterms:modified xsi:type="dcterms:W3CDTF">2021-10-22T16:10:44Z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