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72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EA!$A$1:$E$68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49" i="1"/>
  <c r="D59" i="1" s="1"/>
  <c r="C49" i="1"/>
  <c r="C59" i="1" s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D22" i="1" s="1"/>
  <c r="D61" i="1" s="1"/>
  <c r="C4" i="1"/>
  <c r="C22" i="1" s="1"/>
  <c r="C61" i="1" l="1"/>
</calcChain>
</file>

<file path=xl/sharedStrings.xml><?xml version="1.0" encoding="utf-8"?>
<sst xmlns="http://schemas.openxmlformats.org/spreadsheetml/2006/main" count="74" uniqueCount="58">
  <si>
    <t>UNIVERSIDAD TECNOLOGICA DE SAN MIGUEL ALLENDE
Estado de Actividades
Del 1 de Enero al 30 de Junio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</si>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</sst>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5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64</xdr:row>
      <xdr:rowOff>0</xdr:rowOff>
    </xdr:from>
    <xdr:to>
      <xdr:col>1</xdr:col>
      <xdr:colOff>3429000</xdr:colOff>
      <xdr:row>69</xdr:row>
      <xdr:rowOff>57150</xdr:rowOff>
    </xdr:to>
    <xdr:sp macro="" textlink="">
      <xdr:nvSpPr>
        <xdr:cNvPr id="2" name="CuadroTexto 1"/>
        <xdr:cNvSpPr txBox="1"/>
      </xdr:nvSpPr>
      <xdr:spPr>
        <a:xfrm>
          <a:off x="457200" y="9944100"/>
          <a:ext cx="30765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1</xdr:col>
      <xdr:colOff>4171950</xdr:colOff>
      <xdr:row>64</xdr:row>
      <xdr:rowOff>0</xdr:rowOff>
    </xdr:from>
    <xdr:to>
      <xdr:col>3</xdr:col>
      <xdr:colOff>1000125</xdr:colOff>
      <xdr:row>69</xdr:row>
      <xdr:rowOff>57150</xdr:rowOff>
    </xdr:to>
    <xdr:sp macro="" textlink="">
      <xdr:nvSpPr>
        <xdr:cNvPr id="3" name="CuadroTexto 2"/>
        <xdr:cNvSpPr txBox="1"/>
      </xdr:nvSpPr>
      <xdr:spPr>
        <a:xfrm>
          <a:off x="4276725" y="9944100"/>
          <a:ext cx="32099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38" sqref="B38"/>
    </sheetView>
  </sheetViews>
  <sheetFormatPr baseColWidth="10" defaultColWidth="10.28515625" defaultRowHeight="11.25" x14ac:dyDescent="0.25"/>
  <cols>
    <col min="1" max="1" width="1.5703125" style="32" customWidth="1"/>
    <col min="2" max="2" width="73.5703125" style="1" customWidth="1"/>
    <col min="3" max="4" width="22.140625" style="1" customWidth="1"/>
    <col min="5" max="16384" width="10.28515625" style="1"/>
  </cols>
  <sheetData>
    <row r="1" spans="1:5" ht="39.950000000000003" customHeight="1" x14ac:dyDescent="0.25">
      <c r="A1" s="34" t="s">
        <v>0</v>
      </c>
      <c r="B1" s="35"/>
      <c r="C1" s="35"/>
      <c r="D1" s="36"/>
    </row>
    <row r="2" spans="1:5" x14ac:dyDescent="0.25">
      <c r="A2" s="2"/>
      <c r="B2" s="3"/>
      <c r="C2" s="4">
        <v>2021</v>
      </c>
      <c r="D2" s="5">
        <v>2020</v>
      </c>
    </row>
    <row r="3" spans="1:5" s="10" customFormat="1" x14ac:dyDescent="0.25">
      <c r="A3" s="6" t="s">
        <v>1</v>
      </c>
      <c r="B3" s="7"/>
      <c r="C3" s="8"/>
      <c r="D3" s="9"/>
    </row>
    <row r="4" spans="1:5" x14ac:dyDescent="0.25">
      <c r="A4" s="11" t="s">
        <v>2</v>
      </c>
      <c r="B4" s="10"/>
      <c r="C4" s="12">
        <f>SUM(C5:C11)</f>
        <v>3688917.78</v>
      </c>
      <c r="D4" s="13">
        <f>SUM(D5:D11)</f>
        <v>2267727.16</v>
      </c>
      <c r="E4" s="14" t="s">
        <v>3</v>
      </c>
    </row>
    <row r="5" spans="1:5" x14ac:dyDescent="0.2">
      <c r="A5" s="15"/>
      <c r="B5" s="16" t="s">
        <v>4</v>
      </c>
      <c r="C5" s="17">
        <v>0</v>
      </c>
      <c r="D5" s="18">
        <v>0</v>
      </c>
      <c r="E5" s="14">
        <v>4110</v>
      </c>
    </row>
    <row r="6" spans="1:5" x14ac:dyDescent="0.2">
      <c r="A6" s="15"/>
      <c r="B6" s="16" t="s">
        <v>5</v>
      </c>
      <c r="C6" s="17">
        <v>0</v>
      </c>
      <c r="D6" s="18">
        <v>0</v>
      </c>
      <c r="E6" s="14">
        <v>4120</v>
      </c>
    </row>
    <row r="7" spans="1:5" x14ac:dyDescent="0.2">
      <c r="A7" s="15"/>
      <c r="B7" s="16" t="s">
        <v>6</v>
      </c>
      <c r="C7" s="17">
        <v>0</v>
      </c>
      <c r="D7" s="18">
        <v>0</v>
      </c>
      <c r="E7" s="14">
        <v>4130</v>
      </c>
    </row>
    <row r="8" spans="1:5" x14ac:dyDescent="0.2">
      <c r="A8" s="15"/>
      <c r="B8" s="16" t="s">
        <v>7</v>
      </c>
      <c r="C8" s="17">
        <v>0</v>
      </c>
      <c r="D8" s="18">
        <v>0</v>
      </c>
      <c r="E8" s="14">
        <v>4140</v>
      </c>
    </row>
    <row r="9" spans="1:5" x14ac:dyDescent="0.2">
      <c r="A9" s="15"/>
      <c r="B9" s="16" t="s">
        <v>8</v>
      </c>
      <c r="C9" s="17">
        <v>0</v>
      </c>
      <c r="D9" s="18">
        <v>0</v>
      </c>
      <c r="E9" s="14">
        <v>4150</v>
      </c>
    </row>
    <row r="10" spans="1:5" x14ac:dyDescent="0.2">
      <c r="A10" s="15"/>
      <c r="B10" s="16" t="s">
        <v>9</v>
      </c>
      <c r="C10" s="17">
        <v>0</v>
      </c>
      <c r="D10" s="18">
        <v>0</v>
      </c>
      <c r="E10" s="14">
        <v>4160</v>
      </c>
    </row>
    <row r="11" spans="1:5" x14ac:dyDescent="0.2">
      <c r="A11" s="15"/>
      <c r="B11" s="16" t="s">
        <v>10</v>
      </c>
      <c r="C11" s="17">
        <v>3688917.78</v>
      </c>
      <c r="D11" s="18">
        <v>2267727.16</v>
      </c>
      <c r="E11" s="14">
        <v>4170</v>
      </c>
    </row>
    <row r="12" spans="1:5" ht="34.5" customHeight="1" x14ac:dyDescent="0.25">
      <c r="A12" s="37" t="s">
        <v>11</v>
      </c>
      <c r="B12" s="38"/>
      <c r="C12" s="12">
        <f>SUM(C13:C14)</f>
        <v>23357161.600000001</v>
      </c>
      <c r="D12" s="13">
        <f>SUM(D13:D14)</f>
        <v>56760045.450000003</v>
      </c>
      <c r="E12" s="14" t="s">
        <v>3</v>
      </c>
    </row>
    <row r="13" spans="1:5" ht="22.5" x14ac:dyDescent="0.2">
      <c r="A13" s="15"/>
      <c r="B13" s="19" t="s">
        <v>12</v>
      </c>
      <c r="C13" s="17">
        <v>11738945.1</v>
      </c>
      <c r="D13" s="18">
        <v>27206605.550000001</v>
      </c>
      <c r="E13" s="14">
        <v>4210</v>
      </c>
    </row>
    <row r="14" spans="1:5" x14ac:dyDescent="0.2">
      <c r="A14" s="15"/>
      <c r="B14" s="16" t="s">
        <v>13</v>
      </c>
      <c r="C14" s="17">
        <v>11618216.5</v>
      </c>
      <c r="D14" s="18">
        <v>29553439.899999999</v>
      </c>
      <c r="E14" s="14">
        <v>4220</v>
      </c>
    </row>
    <row r="15" spans="1:5" x14ac:dyDescent="0.25">
      <c r="A15" s="11" t="s">
        <v>14</v>
      </c>
      <c r="B15" s="10"/>
      <c r="C15" s="12">
        <f>SUM(C16:C20)</f>
        <v>449598.86</v>
      </c>
      <c r="D15" s="13">
        <f>SUM(D16:D20)</f>
        <v>1501488.55</v>
      </c>
      <c r="E15" s="14" t="s">
        <v>3</v>
      </c>
    </row>
    <row r="16" spans="1:5" x14ac:dyDescent="0.2">
      <c r="A16" s="15"/>
      <c r="B16" s="16" t="s">
        <v>15</v>
      </c>
      <c r="C16" s="17">
        <v>0</v>
      </c>
      <c r="D16" s="18">
        <v>0</v>
      </c>
      <c r="E16" s="14">
        <v>4310</v>
      </c>
    </row>
    <row r="17" spans="1:5" x14ac:dyDescent="0.2">
      <c r="A17" s="15"/>
      <c r="B17" s="16" t="s">
        <v>16</v>
      </c>
      <c r="C17" s="17">
        <v>0</v>
      </c>
      <c r="D17" s="18">
        <v>0</v>
      </c>
      <c r="E17" s="14">
        <v>4320</v>
      </c>
    </row>
    <row r="18" spans="1:5" x14ac:dyDescent="0.2">
      <c r="A18" s="15"/>
      <c r="B18" s="16" t="s">
        <v>17</v>
      </c>
      <c r="C18" s="17">
        <v>0</v>
      </c>
      <c r="D18" s="18">
        <v>0</v>
      </c>
      <c r="E18" s="14">
        <v>4330</v>
      </c>
    </row>
    <row r="19" spans="1:5" x14ac:dyDescent="0.2">
      <c r="A19" s="15"/>
      <c r="B19" s="16" t="s">
        <v>18</v>
      </c>
      <c r="C19" s="17">
        <v>0</v>
      </c>
      <c r="D19" s="18">
        <v>0</v>
      </c>
      <c r="E19" s="14">
        <v>4340</v>
      </c>
    </row>
    <row r="20" spans="1:5" x14ac:dyDescent="0.2">
      <c r="A20" s="15"/>
      <c r="B20" s="16" t="s">
        <v>19</v>
      </c>
      <c r="C20" s="17">
        <v>449598.86</v>
      </c>
      <c r="D20" s="18">
        <v>1501488.55</v>
      </c>
      <c r="E20" s="14">
        <v>4390</v>
      </c>
    </row>
    <row r="21" spans="1:5" x14ac:dyDescent="0.2">
      <c r="A21" s="15"/>
      <c r="B21" s="20"/>
      <c r="C21" s="21"/>
      <c r="D21" s="22"/>
      <c r="E21" s="14" t="s">
        <v>3</v>
      </c>
    </row>
    <row r="22" spans="1:5" x14ac:dyDescent="0.25">
      <c r="A22" s="23" t="s">
        <v>20</v>
      </c>
      <c r="B22" s="24"/>
      <c r="C22" s="12">
        <f>SUM(C4+C12+C15)</f>
        <v>27495678.240000002</v>
      </c>
      <c r="D22" s="25">
        <f>SUM(D4+D12+D15)</f>
        <v>60529261.159999996</v>
      </c>
      <c r="E22" s="14" t="s">
        <v>3</v>
      </c>
    </row>
    <row r="23" spans="1:5" x14ac:dyDescent="0.25">
      <c r="A23" s="15"/>
      <c r="B23" s="7"/>
      <c r="C23" s="26"/>
      <c r="D23" s="25"/>
      <c r="E23" s="14" t="s">
        <v>3</v>
      </c>
    </row>
    <row r="24" spans="1:5" s="10" customFormat="1" x14ac:dyDescent="0.25">
      <c r="A24" s="6" t="s">
        <v>21</v>
      </c>
      <c r="B24" s="7"/>
      <c r="C24" s="8"/>
      <c r="D24" s="9"/>
      <c r="E24" s="27" t="s">
        <v>3</v>
      </c>
    </row>
    <row r="25" spans="1:5" x14ac:dyDescent="0.25">
      <c r="A25" s="11" t="s">
        <v>22</v>
      </c>
      <c r="B25" s="10"/>
      <c r="C25" s="12">
        <f>SUM(C26:C28)</f>
        <v>20849011.420000002</v>
      </c>
      <c r="D25" s="13">
        <f>SUM(D26:D28)</f>
        <v>54352435.509999998</v>
      </c>
      <c r="E25" s="14" t="s">
        <v>3</v>
      </c>
    </row>
    <row r="26" spans="1:5" x14ac:dyDescent="0.2">
      <c r="A26" s="15"/>
      <c r="B26" s="16" t="s">
        <v>23</v>
      </c>
      <c r="C26" s="17">
        <v>14965563.91</v>
      </c>
      <c r="D26" s="18">
        <v>34296071.439999998</v>
      </c>
      <c r="E26" s="14">
        <v>5110</v>
      </c>
    </row>
    <row r="27" spans="1:5" x14ac:dyDescent="0.2">
      <c r="A27" s="15"/>
      <c r="B27" s="16" t="s">
        <v>24</v>
      </c>
      <c r="C27" s="17">
        <v>1248790.0900000001</v>
      </c>
      <c r="D27" s="18">
        <v>4278995.1500000004</v>
      </c>
      <c r="E27" s="14">
        <v>5120</v>
      </c>
    </row>
    <row r="28" spans="1:5" x14ac:dyDescent="0.2">
      <c r="A28" s="15"/>
      <c r="B28" s="16" t="s">
        <v>25</v>
      </c>
      <c r="C28" s="17">
        <v>4634657.42</v>
      </c>
      <c r="D28" s="18">
        <v>15777368.92</v>
      </c>
      <c r="E28" s="14">
        <v>5130</v>
      </c>
    </row>
    <row r="29" spans="1:5" x14ac:dyDescent="0.25">
      <c r="A29" s="11" t="s">
        <v>26</v>
      </c>
      <c r="B29" s="10"/>
      <c r="C29" s="12">
        <f>SUM(C30:C38)</f>
        <v>127500</v>
      </c>
      <c r="D29" s="13">
        <f>SUM(D30:D38)</f>
        <v>591068.38</v>
      </c>
      <c r="E29" s="14" t="s">
        <v>3</v>
      </c>
    </row>
    <row r="30" spans="1:5" x14ac:dyDescent="0.2">
      <c r="A30" s="15"/>
      <c r="B30" s="16" t="s">
        <v>27</v>
      </c>
      <c r="C30" s="17">
        <v>0</v>
      </c>
      <c r="D30" s="18">
        <v>0</v>
      </c>
      <c r="E30" s="14">
        <v>5210</v>
      </c>
    </row>
    <row r="31" spans="1:5" x14ac:dyDescent="0.2">
      <c r="A31" s="15"/>
      <c r="B31" s="16" t="s">
        <v>28</v>
      </c>
      <c r="C31" s="17">
        <v>0</v>
      </c>
      <c r="D31" s="18">
        <v>0</v>
      </c>
      <c r="E31" s="14">
        <v>5220</v>
      </c>
    </row>
    <row r="32" spans="1:5" x14ac:dyDescent="0.2">
      <c r="A32" s="15"/>
      <c r="B32" s="16" t="s">
        <v>29</v>
      </c>
      <c r="C32" s="17">
        <v>0</v>
      </c>
      <c r="D32" s="18">
        <v>0</v>
      </c>
      <c r="E32" s="14">
        <v>5230</v>
      </c>
    </row>
    <row r="33" spans="1:5" x14ac:dyDescent="0.2">
      <c r="A33" s="15"/>
      <c r="B33" s="16" t="s">
        <v>30</v>
      </c>
      <c r="C33" s="17">
        <v>127500</v>
      </c>
      <c r="D33" s="18">
        <v>591068.38</v>
      </c>
      <c r="E33" s="14">
        <v>5240</v>
      </c>
    </row>
    <row r="34" spans="1:5" x14ac:dyDescent="0.2">
      <c r="A34" s="15"/>
      <c r="B34" s="16" t="s">
        <v>31</v>
      </c>
      <c r="C34" s="17">
        <v>0</v>
      </c>
      <c r="D34" s="18">
        <v>0</v>
      </c>
      <c r="E34" s="14">
        <v>5250</v>
      </c>
    </row>
    <row r="35" spans="1:5" x14ac:dyDescent="0.2">
      <c r="A35" s="15"/>
      <c r="B35" s="16" t="s">
        <v>32</v>
      </c>
      <c r="C35" s="17">
        <v>0</v>
      </c>
      <c r="D35" s="18">
        <v>0</v>
      </c>
      <c r="E35" s="14">
        <v>5260</v>
      </c>
    </row>
    <row r="36" spans="1:5" x14ac:dyDescent="0.2">
      <c r="A36" s="15"/>
      <c r="B36" s="16" t="s">
        <v>33</v>
      </c>
      <c r="C36" s="17">
        <v>0</v>
      </c>
      <c r="D36" s="18">
        <v>0</v>
      </c>
      <c r="E36" s="14">
        <v>5270</v>
      </c>
    </row>
    <row r="37" spans="1:5" x14ac:dyDescent="0.2">
      <c r="A37" s="15"/>
      <c r="B37" s="16" t="s">
        <v>34</v>
      </c>
      <c r="C37" s="17">
        <v>0</v>
      </c>
      <c r="D37" s="18">
        <v>0</v>
      </c>
      <c r="E37" s="14">
        <v>5280</v>
      </c>
    </row>
    <row r="38" spans="1:5" x14ac:dyDescent="0.2">
      <c r="A38" s="15"/>
      <c r="B38" s="16" t="s">
        <v>35</v>
      </c>
      <c r="C38" s="17">
        <v>0</v>
      </c>
      <c r="D38" s="18">
        <v>0</v>
      </c>
      <c r="E38" s="14">
        <v>5290</v>
      </c>
    </row>
    <row r="39" spans="1:5" x14ac:dyDescent="0.25">
      <c r="A39" s="11" t="s">
        <v>36</v>
      </c>
      <c r="B39" s="10"/>
      <c r="C39" s="12">
        <f>SUM(C40:C42)</f>
        <v>0</v>
      </c>
      <c r="D39" s="13">
        <f>SUM(D40:D42)</f>
        <v>0</v>
      </c>
      <c r="E39" s="14" t="s">
        <v>3</v>
      </c>
    </row>
    <row r="40" spans="1:5" x14ac:dyDescent="0.2">
      <c r="A40" s="15"/>
      <c r="B40" s="16" t="s">
        <v>37</v>
      </c>
      <c r="C40" s="17">
        <v>0</v>
      </c>
      <c r="D40" s="18">
        <v>0</v>
      </c>
      <c r="E40" s="14">
        <v>5310</v>
      </c>
    </row>
    <row r="41" spans="1:5" x14ac:dyDescent="0.2">
      <c r="A41" s="15"/>
      <c r="B41" s="16" t="s">
        <v>38</v>
      </c>
      <c r="C41" s="17">
        <v>0</v>
      </c>
      <c r="D41" s="18">
        <v>0</v>
      </c>
      <c r="E41" s="14">
        <v>5320</v>
      </c>
    </row>
    <row r="42" spans="1:5" x14ac:dyDescent="0.2">
      <c r="A42" s="15"/>
      <c r="B42" s="16" t="s">
        <v>39</v>
      </c>
      <c r="C42" s="17">
        <v>0</v>
      </c>
      <c r="D42" s="18">
        <v>0</v>
      </c>
      <c r="E42" s="14">
        <v>5330</v>
      </c>
    </row>
    <row r="43" spans="1:5" x14ac:dyDescent="0.25">
      <c r="A43" s="11" t="s">
        <v>40</v>
      </c>
      <c r="B43" s="10"/>
      <c r="C43" s="12">
        <f>SUM(C44:C48)</f>
        <v>0</v>
      </c>
      <c r="D43" s="13">
        <f>SUM(D44:D48)</f>
        <v>0</v>
      </c>
      <c r="E43" s="14" t="s">
        <v>3</v>
      </c>
    </row>
    <row r="44" spans="1:5" x14ac:dyDescent="0.2">
      <c r="A44" s="15"/>
      <c r="B44" s="16" t="s">
        <v>41</v>
      </c>
      <c r="C44" s="17">
        <v>0</v>
      </c>
      <c r="D44" s="18">
        <v>0</v>
      </c>
      <c r="E44" s="14">
        <v>5410</v>
      </c>
    </row>
    <row r="45" spans="1:5" x14ac:dyDescent="0.2">
      <c r="A45" s="15"/>
      <c r="B45" s="16" t="s">
        <v>42</v>
      </c>
      <c r="C45" s="17">
        <v>0</v>
      </c>
      <c r="D45" s="18">
        <v>0</v>
      </c>
      <c r="E45" s="14">
        <v>5420</v>
      </c>
    </row>
    <row r="46" spans="1:5" x14ac:dyDescent="0.2">
      <c r="A46" s="15"/>
      <c r="B46" s="16" t="s">
        <v>43</v>
      </c>
      <c r="C46" s="17">
        <v>0</v>
      </c>
      <c r="D46" s="18">
        <v>0</v>
      </c>
      <c r="E46" s="14">
        <v>5430</v>
      </c>
    </row>
    <row r="47" spans="1:5" x14ac:dyDescent="0.2">
      <c r="A47" s="15"/>
      <c r="B47" s="16" t="s">
        <v>44</v>
      </c>
      <c r="C47" s="17">
        <v>0</v>
      </c>
      <c r="D47" s="18">
        <v>0</v>
      </c>
      <c r="E47" s="14">
        <v>5440</v>
      </c>
    </row>
    <row r="48" spans="1:5" x14ac:dyDescent="0.2">
      <c r="A48" s="15"/>
      <c r="B48" s="16" t="s">
        <v>45</v>
      </c>
      <c r="C48" s="17">
        <v>0</v>
      </c>
      <c r="D48" s="18">
        <v>0</v>
      </c>
      <c r="E48" s="14">
        <v>5450</v>
      </c>
    </row>
    <row r="49" spans="1:9" x14ac:dyDescent="0.25">
      <c r="A49" s="11" t="s">
        <v>46</v>
      </c>
      <c r="B49" s="10"/>
      <c r="C49" s="12">
        <f>SUM(C50:C55)</f>
        <v>0.92</v>
      </c>
      <c r="D49" s="13">
        <f>SUM(D50:D55)</f>
        <v>2394734.15</v>
      </c>
      <c r="E49" s="14" t="s">
        <v>3</v>
      </c>
    </row>
    <row r="50" spans="1:9" x14ac:dyDescent="0.2">
      <c r="A50" s="15"/>
      <c r="B50" s="16" t="s">
        <v>47</v>
      </c>
      <c r="C50" s="17">
        <v>0</v>
      </c>
      <c r="D50" s="18">
        <v>2394729.39</v>
      </c>
      <c r="E50" s="14">
        <v>5510</v>
      </c>
    </row>
    <row r="51" spans="1:9" x14ac:dyDescent="0.2">
      <c r="A51" s="15"/>
      <c r="B51" s="16" t="s">
        <v>48</v>
      </c>
      <c r="C51" s="17">
        <v>0</v>
      </c>
      <c r="D51" s="18">
        <v>0</v>
      </c>
      <c r="E51" s="14">
        <v>5520</v>
      </c>
    </row>
    <row r="52" spans="1:9" x14ac:dyDescent="0.2">
      <c r="A52" s="15"/>
      <c r="B52" s="16" t="s">
        <v>49</v>
      </c>
      <c r="C52" s="17">
        <v>0</v>
      </c>
      <c r="D52" s="18">
        <v>0</v>
      </c>
      <c r="E52" s="14">
        <v>5530</v>
      </c>
    </row>
    <row r="53" spans="1:9" x14ac:dyDescent="0.2">
      <c r="A53" s="15"/>
      <c r="B53" s="16" t="s">
        <v>50</v>
      </c>
      <c r="C53" s="17">
        <v>0</v>
      </c>
      <c r="D53" s="18">
        <v>0</v>
      </c>
      <c r="E53" s="14">
        <v>5540</v>
      </c>
    </row>
    <row r="54" spans="1:9" x14ac:dyDescent="0.2">
      <c r="A54" s="15"/>
      <c r="B54" s="16" t="s">
        <v>51</v>
      </c>
      <c r="C54" s="17">
        <v>0</v>
      </c>
      <c r="D54" s="18">
        <v>0</v>
      </c>
      <c r="E54" s="14">
        <v>5550</v>
      </c>
    </row>
    <row r="55" spans="1:9" x14ac:dyDescent="0.2">
      <c r="A55" s="15"/>
      <c r="B55" s="16" t="s">
        <v>52</v>
      </c>
      <c r="C55" s="17">
        <v>0.92</v>
      </c>
      <c r="D55" s="18">
        <v>4.76</v>
      </c>
      <c r="E55" s="14">
        <v>5590</v>
      </c>
    </row>
    <row r="56" spans="1:9" x14ac:dyDescent="0.25">
      <c r="A56" s="11" t="s">
        <v>53</v>
      </c>
      <c r="B56" s="10"/>
      <c r="C56" s="12">
        <f>SUM(C57)</f>
        <v>0</v>
      </c>
      <c r="D56" s="13">
        <f>SUM(D57)</f>
        <v>0</v>
      </c>
      <c r="E56" s="14" t="s">
        <v>3</v>
      </c>
    </row>
    <row r="57" spans="1:9" x14ac:dyDescent="0.2">
      <c r="A57" s="15"/>
      <c r="B57" s="16" t="s">
        <v>54</v>
      </c>
      <c r="C57" s="17">
        <v>0</v>
      </c>
      <c r="D57" s="18">
        <v>0</v>
      </c>
      <c r="E57" s="14">
        <v>5610</v>
      </c>
    </row>
    <row r="58" spans="1:9" x14ac:dyDescent="0.2">
      <c r="A58" s="15"/>
      <c r="B58" s="20"/>
      <c r="C58" s="21"/>
      <c r="D58" s="22"/>
      <c r="E58" s="14" t="s">
        <v>3</v>
      </c>
    </row>
    <row r="59" spans="1:9" x14ac:dyDescent="0.25">
      <c r="A59" s="6" t="s">
        <v>55</v>
      </c>
      <c r="B59" s="7"/>
      <c r="C59" s="12">
        <f>SUM(C56+C49+C43+C39+C29+C25)</f>
        <v>20976512.340000004</v>
      </c>
      <c r="D59" s="25">
        <f>SUM(D56+D49+D43+D39+D29+D25)</f>
        <v>57338238.039999999</v>
      </c>
      <c r="E59" s="14" t="s">
        <v>3</v>
      </c>
    </row>
    <row r="60" spans="1:9" x14ac:dyDescent="0.25">
      <c r="A60" s="15"/>
      <c r="B60" s="7"/>
      <c r="C60" s="12"/>
      <c r="D60" s="25"/>
      <c r="E60" s="14" t="s">
        <v>3</v>
      </c>
    </row>
    <row r="61" spans="1:9" s="10" customFormat="1" x14ac:dyDescent="0.25">
      <c r="A61" s="6" t="s">
        <v>56</v>
      </c>
      <c r="B61" s="7"/>
      <c r="C61" s="12">
        <f>C22-C59</f>
        <v>6519165.8999999985</v>
      </c>
      <c r="D61" s="13">
        <f>D22-D59</f>
        <v>3191023.1199999973</v>
      </c>
      <c r="E61" s="27" t="s">
        <v>3</v>
      </c>
    </row>
    <row r="62" spans="1:9" s="10" customFormat="1" x14ac:dyDescent="0.25">
      <c r="A62" s="28"/>
      <c r="B62" s="29"/>
      <c r="C62" s="30"/>
      <c r="D62" s="31"/>
    </row>
    <row r="63" spans="1:9" s="32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2021-07-30T18:01:54Z</dcterms:created>
  <dcterms:modified xsi:type="dcterms:W3CDTF">2021-07-30T18:07:21Z</dcterms:modified>
</cp:coreProperties>
</file>