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ESTADOS FINANCIEROS PAGINA UTSMA\2020\4to_TRIMESTRE\"/>
    </mc:Choice>
  </mc:AlternateContent>
  <bookViews>
    <workbookView xWindow="0" yWindow="0" windowWidth="20460" windowHeight="7665"/>
  </bookViews>
  <sheets>
    <sheet name="EVHP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EVHP!$A$2:$F$38</definedName>
    <definedName name="A">[1]ECABR!#REF!</definedName>
    <definedName name="A_impresión_IM">[1]ECABR!#REF!</definedName>
    <definedName name="abc">[2]TOTAL!#REF!</definedName>
    <definedName name="Abr">#REF!</definedName>
    <definedName name="anexo">[1]ECABR!#REF!</definedName>
    <definedName name="_xlnm.Extract">[3]EGRESOS!#REF!</definedName>
    <definedName name="_xlnm.Print_Area" localSheetId="0">EVHP!$A$1:$G$47</definedName>
    <definedName name="B">[3]EGRESOS!#REF!</definedName>
    <definedName name="BASE">#REF!</definedName>
    <definedName name="_xlnm.Database">[4]REPORTO!#REF!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[5]T1705HF!$B$20:$B$20</definedName>
    <definedName name="ju">[4]REPORTO!#REF!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REPORTO">#REF!</definedName>
    <definedName name="sssss">[1]ECABR!#REF!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2" l="1"/>
  <c r="F35" i="2"/>
  <c r="F34" i="2"/>
  <c r="E34" i="2"/>
  <c r="F32" i="2"/>
  <c r="F31" i="2"/>
  <c r="F30" i="2"/>
  <c r="F29" i="2"/>
  <c r="F28" i="2"/>
  <c r="D27" i="2"/>
  <c r="F27" i="2" s="1"/>
  <c r="C27" i="2"/>
  <c r="F25" i="2"/>
  <c r="F24" i="2"/>
  <c r="F23" i="2"/>
  <c r="B22" i="2"/>
  <c r="F22" i="2" s="1"/>
  <c r="E20" i="2"/>
  <c r="E38" i="2" s="1"/>
  <c r="F18" i="2"/>
  <c r="F17" i="2"/>
  <c r="E16" i="2"/>
  <c r="F16" i="2" s="1"/>
  <c r="F14" i="2"/>
  <c r="F13" i="2"/>
  <c r="F12" i="2"/>
  <c r="F11" i="2"/>
  <c r="F10" i="2"/>
  <c r="D9" i="2"/>
  <c r="D20" i="2" s="1"/>
  <c r="D38" i="2" s="1"/>
  <c r="C9" i="2"/>
  <c r="F9" i="2" s="1"/>
  <c r="F7" i="2"/>
  <c r="F6" i="2"/>
  <c r="F5" i="2"/>
  <c r="B4" i="2"/>
  <c r="B20" i="2" s="1"/>
  <c r="B38" i="2" l="1"/>
  <c r="F4" i="2"/>
  <c r="C20" i="2"/>
  <c r="C38" i="2" s="1"/>
  <c r="F20" i="2" l="1"/>
  <c r="F38" i="2"/>
</calcChain>
</file>

<file path=xl/sharedStrings.xml><?xml version="1.0" encoding="utf-8"?>
<sst xmlns="http://schemas.openxmlformats.org/spreadsheetml/2006/main" count="36" uniqueCount="26">
  <si>
    <t>UNIVERSIDAD TECNOLOGICA DE SAN MIGUEL ALLENDE
Estado de Variación en la Hacienda Pública
Del 1 de Enero 31 de Diciembre de 2020</t>
  </si>
  <si>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</si>
  <si>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</si>
  <si>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</si>
  <si>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</si>
  <si>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</si>
  <si>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</si>
  <si>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Hacienda Pública / Patrimonio Contribuido Neto de 2019</t>
  </si>
  <si>
    <t>Aportaciones</t>
  </si>
  <si>
    <t>Donaciones de Capital</t>
  </si>
  <si>
    <t>Actualización de la Hacienda Pública/Patrimonio</t>
  </si>
  <si>
    <t>Hacienda Pública / Patrimonio Generado Neto de 2019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</si>
  <si>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</si>
  <si>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</si>
  <si>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</si>
  <si>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</si>
  <si>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</si>
  <si>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 Pública / Patrimonio Neto de 2019</t>
  </si>
  <si>
    <t>Resultado por Posición Monetaria</t>
  </si>
  <si>
    <t>Resultado por Tenencia de Activos no Monetarios</t>
  </si>
  <si>
    <t>Hacienda Pública / Patrimonio Neto Final de 2019</t>
  </si>
  <si>
    <t>Cambios en la Hacienda Pública / Patrimonio Contribuido Neto de 2020</t>
  </si>
  <si>
    <t>Variaciones de la Hacienda Pública / Patrimonio Generado Neto de 2020</t>
  </si>
  <si>
    <t>Cambios en el Exceso o Insuficiencia en la Actualización de la Hacienda Pública / Patrimonio Neto de 2020</t>
  </si>
  <si>
    <t>Hacienda Pública / Patrimonio Neto Final de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</si>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</sst>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5" fillId="0" borderId="0"/>
  </cellStyleXfs>
  <cellXfs count="25">
    <xf numFmtId="0" fontId="0" fillId="0" borderId="0" xfId="0"/>
    <xf numFmtId="0" fontId="4" fillId="0" borderId="0" xfId="1" applyFont="1" applyFill="1" applyBorder="1" applyAlignment="1" applyProtection="1">
      <alignment vertical="top"/>
      <protection locked="0"/>
    </xf>
    <xf numFmtId="0" fontId="3" fillId="2" borderId="4" xfId="1" applyFont="1" applyFill="1" applyBorder="1" applyAlignment="1">
      <alignment horizontal="center" vertical="center" wrapText="1"/>
    </xf>
    <xf numFmtId="164" fontId="3" fillId="2" borderId="4" xfId="2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vertical="top" wrapText="1"/>
      <protection locked="0"/>
    </xf>
    <xf numFmtId="0" fontId="3" fillId="0" borderId="5" xfId="1" applyFont="1" applyFill="1" applyBorder="1" applyAlignment="1">
      <alignment horizontal="center" vertical="center" wrapText="1"/>
    </xf>
    <xf numFmtId="164" fontId="3" fillId="0" borderId="6" xfId="2" applyNumberFormat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vertical="top" wrapText="1"/>
    </xf>
    <xf numFmtId="4" fontId="3" fillId="0" borderId="8" xfId="1" applyNumberFormat="1" applyFont="1" applyFill="1" applyBorder="1" applyProtection="1">
      <protection locked="0"/>
    </xf>
    <xf numFmtId="4" fontId="4" fillId="3" borderId="8" xfId="1" applyNumberFormat="1" applyFont="1" applyFill="1" applyBorder="1" applyProtection="1">
      <protection locked="0"/>
    </xf>
    <xf numFmtId="0" fontId="4" fillId="0" borderId="7" xfId="1" applyFont="1" applyFill="1" applyBorder="1" applyAlignment="1">
      <alignment horizontal="left" vertical="top" wrapText="1" indent="1"/>
    </xf>
    <xf numFmtId="4" fontId="4" fillId="0" borderId="8" xfId="1" applyNumberFormat="1" applyFont="1" applyFill="1" applyBorder="1" applyProtection="1">
      <protection locked="0"/>
    </xf>
    <xf numFmtId="4" fontId="3" fillId="3" borderId="8" xfId="1" applyNumberFormat="1" applyFont="1" applyFill="1" applyBorder="1" applyProtection="1">
      <protection locked="0"/>
    </xf>
    <xf numFmtId="4" fontId="4" fillId="3" borderId="8" xfId="1" applyNumberFormat="1" applyFont="1" applyFill="1" applyBorder="1" applyAlignment="1" applyProtection="1">
      <alignment vertical="top"/>
      <protection locked="0"/>
    </xf>
    <xf numFmtId="4" fontId="4" fillId="0" borderId="8" xfId="1" applyNumberFormat="1" applyFont="1" applyFill="1" applyBorder="1" applyAlignment="1" applyProtection="1">
      <alignment vertical="top"/>
      <protection locked="0"/>
    </xf>
    <xf numFmtId="0" fontId="3" fillId="0" borderId="7" xfId="1" applyFont="1" applyFill="1" applyBorder="1" applyAlignment="1">
      <alignment horizontal="left" vertical="top" wrapText="1"/>
    </xf>
    <xf numFmtId="0" fontId="3" fillId="0" borderId="9" xfId="1" applyFont="1" applyFill="1" applyBorder="1" applyAlignment="1">
      <alignment vertical="center" wrapText="1"/>
    </xf>
    <xf numFmtId="4" fontId="3" fillId="0" borderId="10" xfId="1" applyNumberFormat="1" applyFont="1" applyFill="1" applyBorder="1" applyAlignment="1" applyProtection="1">
      <alignment vertical="center"/>
      <protection locked="0"/>
    </xf>
    <xf numFmtId="0" fontId="5" fillId="0" borderId="0" xfId="3" applyFont="1"/>
    <xf numFmtId="4" fontId="4" fillId="0" borderId="0" xfId="1" applyNumberFormat="1" applyFont="1" applyFill="1" applyBorder="1" applyAlignment="1" applyProtection="1">
      <alignment vertical="top"/>
      <protection locked="0"/>
    </xf>
    <xf numFmtId="0" fontId="6" fillId="0" borderId="0" xfId="1" applyFont="1" applyFill="1" applyBorder="1" applyAlignment="1" applyProtection="1">
      <alignment horizontal="right" vertical="top" wrapText="1"/>
      <protection locked="0"/>
    </xf>
    <xf numFmtId="4" fontId="6" fillId="0" borderId="0" xfId="1" applyNumberFormat="1" applyFont="1" applyFill="1" applyBorder="1" applyAlignment="1" applyProtection="1">
      <alignment vertical="top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</cellXfs>
  <cellStyles count="4">
    <cellStyle name="Millares 2" xfId="2"/>
    <cellStyle name="Normal" xfId="0" builtinId="0"/>
    <cellStyle name="Normal 2" xfId="3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1333500</xdr:colOff>
      <xdr:row>42</xdr:row>
      <xdr:rowOff>76761</xdr:rowOff>
    </xdr:from>
    <xdr:ext cx="2363211" cy="609013"/>
    <xdr:sp macro="" textlink="">
      <xdr:nvSpPr>
        <xdr:cNvPr id="2" name="2 Rectángulo">
          <a:extLst>
            <a:ext uri="{FF2B5EF4-FFF2-40B4-BE49-F238E27FC236}">
              <a16:creationId xmlns="" xmlns:a16="http://schemas.microsoft.com/office/drawing/2014/main" id="{00000000-0008-0000-1600-000003000000}"/>
            </a:ext>
          </a:extLst>
        </xdr:cNvPr>
        <xdr:cNvSpPr/>
      </xdr:nvSpPr>
      <xdr:spPr>
        <a:xfrm>
          <a:off x="1333500" y="7663143"/>
          <a:ext cx="2363211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RECTOR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DANIEL JIMENEZ RODRIGUEZ</a:t>
          </a:r>
        </a:p>
      </xdr:txBody>
    </xdr:sp>
    <xdr:clientData/>
  </xdr:oneCellAnchor>
  <xdr:oneCellAnchor>
    <xdr:from>
      <xdr:col>2</xdr:col>
      <xdr:colOff>177240</xdr:colOff>
      <xdr:row>42</xdr:row>
      <xdr:rowOff>67236</xdr:rowOff>
    </xdr:from>
    <xdr:ext cx="2925417" cy="609013"/>
    <xdr:sp macro="" textlink="">
      <xdr:nvSpPr>
        <xdr:cNvPr id="3" name="2 Rectángulo">
          <a:extLst>
            <a:ext uri="{FF2B5EF4-FFF2-40B4-BE49-F238E27FC236}">
              <a16:creationId xmlns="" xmlns:a16="http://schemas.microsoft.com/office/drawing/2014/main" id="{00000000-0008-0000-1600-000003000000}"/>
            </a:ext>
          </a:extLst>
        </xdr:cNvPr>
        <xdr:cNvSpPr/>
      </xdr:nvSpPr>
      <xdr:spPr>
        <a:xfrm>
          <a:off x="4850093" y="7653618"/>
          <a:ext cx="2925417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DIRECTORA DE ADMINISTRACION Y FINANZAS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JULIA BEATRIZ AMADOR GONZALEZ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view="pageBreakPreview" zoomScale="60" zoomScaleNormal="85" workbookViewId="0">
      <selection activeCell="A42" sqref="A42"/>
    </sheetView>
  </sheetViews>
  <sheetFormatPr baseColWidth="10" defaultColWidth="10.28515625" defaultRowHeight="11.25" x14ac:dyDescent="0.25"/>
  <cols>
    <col min="1" max="1" width="49.5703125" style="4" customWidth="1"/>
    <col min="2" max="2" width="20.42578125" style="19" customWidth="1"/>
    <col min="3" max="3" width="20.5703125" style="19" customWidth="1"/>
    <col min="4" max="5" width="19.140625" style="19" customWidth="1"/>
    <col min="6" max="6" width="15.7109375" style="19" customWidth="1"/>
    <col min="7" max="16384" width="10.28515625" style="1"/>
  </cols>
  <sheetData>
    <row r="1" spans="1:6" ht="56.25" customHeight="1" x14ac:dyDescent="0.25">
      <c r="A1" s="22" t="s">
        <v>0</v>
      </c>
      <c r="B1" s="23"/>
      <c r="C1" s="23"/>
      <c r="D1" s="23"/>
      <c r="E1" s="23"/>
      <c r="F1" s="24"/>
    </row>
    <row r="2" spans="1:6" s="4" customFormat="1" ht="50.1" customHeight="1" x14ac:dyDescent="0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s="4" customFormat="1" ht="9" customHeight="1" x14ac:dyDescent="0.25">
      <c r="A3" s="5"/>
      <c r="B3" s="6"/>
      <c r="C3" s="6"/>
      <c r="D3" s="6"/>
      <c r="E3" s="6"/>
      <c r="F3" s="6"/>
    </row>
    <row r="4" spans="1:6" x14ac:dyDescent="0.2">
      <c r="A4" s="7" t="s">
        <v>7</v>
      </c>
      <c r="B4" s="8">
        <f>+B5+B6+B7</f>
        <v>157618750.28</v>
      </c>
      <c r="C4" s="9"/>
      <c r="D4" s="9"/>
      <c r="E4" s="9"/>
      <c r="F4" s="8">
        <f>+B4</f>
        <v>157618750.28</v>
      </c>
    </row>
    <row r="5" spans="1:6" x14ac:dyDescent="0.2">
      <c r="A5" s="10" t="s">
        <v>8</v>
      </c>
      <c r="B5" s="11">
        <v>157618750.28</v>
      </c>
      <c r="C5" s="9"/>
      <c r="D5" s="9"/>
      <c r="E5" s="9"/>
      <c r="F5" s="11">
        <f>+B5</f>
        <v>157618750.28</v>
      </c>
    </row>
    <row r="6" spans="1:6" x14ac:dyDescent="0.2">
      <c r="A6" s="10" t="s">
        <v>9</v>
      </c>
      <c r="B6" s="11">
        <v>0</v>
      </c>
      <c r="C6" s="9"/>
      <c r="D6" s="9"/>
      <c r="E6" s="9"/>
      <c r="F6" s="11">
        <f>+B6</f>
        <v>0</v>
      </c>
    </row>
    <row r="7" spans="1:6" x14ac:dyDescent="0.2">
      <c r="A7" s="10" t="s">
        <v>10</v>
      </c>
      <c r="B7" s="11">
        <v>0</v>
      </c>
      <c r="C7" s="9"/>
      <c r="D7" s="9"/>
      <c r="E7" s="9"/>
      <c r="F7" s="11">
        <f>+B7</f>
        <v>0</v>
      </c>
    </row>
    <row r="8" spans="1:6" ht="9" customHeight="1" x14ac:dyDescent="0.2">
      <c r="A8" s="10"/>
      <c r="B8" s="11"/>
      <c r="C8" s="11"/>
      <c r="D8" s="11"/>
      <c r="E8" s="11"/>
      <c r="F8" s="11"/>
    </row>
    <row r="9" spans="1:6" x14ac:dyDescent="0.2">
      <c r="A9" s="7" t="s">
        <v>11</v>
      </c>
      <c r="B9" s="9"/>
      <c r="C9" s="8">
        <f>+C11+C12+C13+C14</f>
        <v>26666798.399999999</v>
      </c>
      <c r="D9" s="8">
        <f>+D10</f>
        <v>6123938.5199999996</v>
      </c>
      <c r="E9" s="9"/>
      <c r="F9" s="8">
        <f>+C9+D9</f>
        <v>32790736.919999998</v>
      </c>
    </row>
    <row r="10" spans="1:6" x14ac:dyDescent="0.2">
      <c r="A10" s="10" t="s">
        <v>12</v>
      </c>
      <c r="B10" s="9"/>
      <c r="C10" s="9"/>
      <c r="D10" s="11">
        <v>6123938.5199999996</v>
      </c>
      <c r="E10" s="9"/>
      <c r="F10" s="11">
        <f>+D10</f>
        <v>6123938.5199999996</v>
      </c>
    </row>
    <row r="11" spans="1:6" x14ac:dyDescent="0.2">
      <c r="A11" s="10" t="s">
        <v>13</v>
      </c>
      <c r="B11" s="9"/>
      <c r="C11" s="11">
        <v>26666593.399999999</v>
      </c>
      <c r="D11" s="9"/>
      <c r="E11" s="9"/>
      <c r="F11" s="11">
        <f>+C11</f>
        <v>26666593.399999999</v>
      </c>
    </row>
    <row r="12" spans="1:6" x14ac:dyDescent="0.2">
      <c r="A12" s="10" t="s">
        <v>14</v>
      </c>
      <c r="B12" s="9"/>
      <c r="C12" s="11">
        <v>0</v>
      </c>
      <c r="D12" s="9"/>
      <c r="E12" s="9"/>
      <c r="F12" s="11">
        <f t="shared" ref="F12:F14" si="0">+C12</f>
        <v>0</v>
      </c>
    </row>
    <row r="13" spans="1:6" x14ac:dyDescent="0.2">
      <c r="A13" s="10" t="s">
        <v>15</v>
      </c>
      <c r="B13" s="9"/>
      <c r="C13" s="11">
        <v>0</v>
      </c>
      <c r="D13" s="9"/>
      <c r="E13" s="9"/>
      <c r="F13" s="11">
        <f t="shared" si="0"/>
        <v>0</v>
      </c>
    </row>
    <row r="14" spans="1:6" x14ac:dyDescent="0.2">
      <c r="A14" s="10" t="s">
        <v>16</v>
      </c>
      <c r="B14" s="9"/>
      <c r="C14" s="11">
        <v>205</v>
      </c>
      <c r="D14" s="9"/>
      <c r="E14" s="9"/>
      <c r="F14" s="11">
        <f t="shared" si="0"/>
        <v>205</v>
      </c>
    </row>
    <row r="15" spans="1:6" ht="9" customHeight="1" x14ac:dyDescent="0.2">
      <c r="A15" s="10"/>
      <c r="B15" s="11"/>
      <c r="C15" s="11"/>
      <c r="D15" s="11"/>
      <c r="E15" s="11"/>
      <c r="F15" s="11"/>
    </row>
    <row r="16" spans="1:6" ht="22.5" x14ac:dyDescent="0.2">
      <c r="A16" s="7" t="s">
        <v>17</v>
      </c>
      <c r="B16" s="9"/>
      <c r="C16" s="9"/>
      <c r="D16" s="9"/>
      <c r="E16" s="8">
        <f>+E17+E18</f>
        <v>0</v>
      </c>
      <c r="F16" s="8">
        <f>+E16</f>
        <v>0</v>
      </c>
    </row>
    <row r="17" spans="1:6" x14ac:dyDescent="0.2">
      <c r="A17" s="10" t="s">
        <v>18</v>
      </c>
      <c r="B17" s="9"/>
      <c r="C17" s="9"/>
      <c r="D17" s="9"/>
      <c r="E17" s="11">
        <v>0</v>
      </c>
      <c r="F17" s="11">
        <f>+E17</f>
        <v>0</v>
      </c>
    </row>
    <row r="18" spans="1:6" x14ac:dyDescent="0.2">
      <c r="A18" s="10" t="s">
        <v>19</v>
      </c>
      <c r="B18" s="9"/>
      <c r="C18" s="9"/>
      <c r="D18" s="9"/>
      <c r="E18" s="11">
        <v>0</v>
      </c>
      <c r="F18" s="11">
        <f>+E18</f>
        <v>0</v>
      </c>
    </row>
    <row r="19" spans="1:6" ht="9" customHeight="1" x14ac:dyDescent="0.2">
      <c r="A19" s="10"/>
      <c r="B19" s="11"/>
      <c r="C19" s="11"/>
      <c r="D19" s="11"/>
      <c r="E19" s="11"/>
      <c r="F19" s="11"/>
    </row>
    <row r="20" spans="1:6" x14ac:dyDescent="0.2">
      <c r="A20" s="7" t="s">
        <v>20</v>
      </c>
      <c r="B20" s="8">
        <f>+B4</f>
        <v>157618750.28</v>
      </c>
      <c r="C20" s="8">
        <f>+C9</f>
        <v>26666798.399999999</v>
      </c>
      <c r="D20" s="8">
        <f>+D9</f>
        <v>6123938.5199999996</v>
      </c>
      <c r="E20" s="8">
        <f>+E16</f>
        <v>0</v>
      </c>
      <c r="F20" s="8">
        <f>+B20+C20+D20+E20</f>
        <v>190409487.20000002</v>
      </c>
    </row>
    <row r="21" spans="1:6" ht="9" customHeight="1" x14ac:dyDescent="0.2">
      <c r="A21" s="7"/>
      <c r="B21" s="8"/>
      <c r="C21" s="8"/>
      <c r="D21" s="8"/>
      <c r="E21" s="8"/>
      <c r="F21" s="8"/>
    </row>
    <row r="22" spans="1:6" ht="22.5" x14ac:dyDescent="0.2">
      <c r="A22" s="7" t="s">
        <v>21</v>
      </c>
      <c r="B22" s="8">
        <f>+B23+B24+B25</f>
        <v>21657208.190000001</v>
      </c>
      <c r="C22" s="9"/>
      <c r="D22" s="9"/>
      <c r="E22" s="12"/>
      <c r="F22" s="8">
        <f>+B22</f>
        <v>21657208.190000001</v>
      </c>
    </row>
    <row r="23" spans="1:6" x14ac:dyDescent="0.2">
      <c r="A23" s="10" t="s">
        <v>8</v>
      </c>
      <c r="B23" s="11">
        <v>21657208.190000001</v>
      </c>
      <c r="C23" s="9"/>
      <c r="D23" s="9"/>
      <c r="E23" s="9"/>
      <c r="F23" s="11">
        <f>+B23</f>
        <v>21657208.190000001</v>
      </c>
    </row>
    <row r="24" spans="1:6" x14ac:dyDescent="0.2">
      <c r="A24" s="10" t="s">
        <v>9</v>
      </c>
      <c r="B24" s="11">
        <v>0</v>
      </c>
      <c r="C24" s="9"/>
      <c r="D24" s="9"/>
      <c r="E24" s="9"/>
      <c r="F24" s="11">
        <f t="shared" ref="F24:F25" si="1">+B24</f>
        <v>0</v>
      </c>
    </row>
    <row r="25" spans="1:6" x14ac:dyDescent="0.2">
      <c r="A25" s="10" t="s">
        <v>10</v>
      </c>
      <c r="B25" s="11">
        <v>0</v>
      </c>
      <c r="C25" s="9"/>
      <c r="D25" s="9"/>
      <c r="E25" s="9"/>
      <c r="F25" s="11">
        <f t="shared" si="1"/>
        <v>0</v>
      </c>
    </row>
    <row r="26" spans="1:6" ht="9" customHeight="1" x14ac:dyDescent="0.2">
      <c r="A26" s="10"/>
      <c r="B26" s="11"/>
      <c r="C26" s="11"/>
      <c r="D26" s="11"/>
      <c r="E26" s="11"/>
      <c r="F26" s="11"/>
    </row>
    <row r="27" spans="1:6" ht="22.5" x14ac:dyDescent="0.2">
      <c r="A27" s="7" t="s">
        <v>22</v>
      </c>
      <c r="B27" s="9"/>
      <c r="C27" s="8">
        <f>+C29</f>
        <v>6120558.7800000003</v>
      </c>
      <c r="D27" s="8">
        <f>+D28+D29+D30+D31+D32</f>
        <v>-2932915.3999999994</v>
      </c>
      <c r="E27" s="12"/>
      <c r="F27" s="8">
        <f>+C27+D27</f>
        <v>3187643.3800000008</v>
      </c>
    </row>
    <row r="28" spans="1:6" x14ac:dyDescent="0.2">
      <c r="A28" s="10" t="s">
        <v>12</v>
      </c>
      <c r="B28" s="9"/>
      <c r="C28" s="9"/>
      <c r="D28" s="11">
        <v>3191023.12</v>
      </c>
      <c r="E28" s="9"/>
      <c r="F28" s="11">
        <f>+D28</f>
        <v>3191023.12</v>
      </c>
    </row>
    <row r="29" spans="1:6" x14ac:dyDescent="0.2">
      <c r="A29" s="10" t="s">
        <v>13</v>
      </c>
      <c r="B29" s="9"/>
      <c r="C29" s="11">
        <v>6120558.7800000003</v>
      </c>
      <c r="D29" s="11">
        <v>-6123938.5199999996</v>
      </c>
      <c r="E29" s="9"/>
      <c r="F29" s="11">
        <f>+C29+D29</f>
        <v>-3379.7399999992922</v>
      </c>
    </row>
    <row r="30" spans="1:6" x14ac:dyDescent="0.2">
      <c r="A30" s="10" t="s">
        <v>14</v>
      </c>
      <c r="B30" s="9"/>
      <c r="C30" s="13"/>
      <c r="D30" s="14">
        <v>0</v>
      </c>
      <c r="E30" s="13"/>
      <c r="F30" s="11">
        <f>+D30</f>
        <v>0</v>
      </c>
    </row>
    <row r="31" spans="1:6" x14ac:dyDescent="0.2">
      <c r="A31" s="10" t="s">
        <v>15</v>
      </c>
      <c r="B31" s="9"/>
      <c r="C31" s="13"/>
      <c r="D31" s="14">
        <v>0</v>
      </c>
      <c r="E31" s="13"/>
      <c r="F31" s="11">
        <f>+D31</f>
        <v>0</v>
      </c>
    </row>
    <row r="32" spans="1:6" x14ac:dyDescent="0.2">
      <c r="A32" s="10" t="s">
        <v>16</v>
      </c>
      <c r="B32" s="9"/>
      <c r="C32" s="13"/>
      <c r="D32" s="14">
        <v>0</v>
      </c>
      <c r="E32" s="13"/>
      <c r="F32" s="11">
        <f>+D32</f>
        <v>0</v>
      </c>
    </row>
    <row r="33" spans="1:6" ht="9" customHeight="1" x14ac:dyDescent="0.2">
      <c r="A33" s="10"/>
      <c r="B33" s="11"/>
      <c r="C33" s="14"/>
      <c r="D33" s="14"/>
      <c r="E33" s="14"/>
      <c r="F33" s="11"/>
    </row>
    <row r="34" spans="1:6" ht="22.5" x14ac:dyDescent="0.2">
      <c r="A34" s="15" t="s">
        <v>23</v>
      </c>
      <c r="B34" s="9"/>
      <c r="C34" s="9"/>
      <c r="D34" s="9"/>
      <c r="E34" s="8">
        <f>+E35+E36</f>
        <v>0</v>
      </c>
      <c r="F34" s="8">
        <f>+E34</f>
        <v>0</v>
      </c>
    </row>
    <row r="35" spans="1:6" x14ac:dyDescent="0.2">
      <c r="A35" s="10" t="s">
        <v>18</v>
      </c>
      <c r="B35" s="9"/>
      <c r="C35" s="9"/>
      <c r="D35" s="9"/>
      <c r="E35" s="11">
        <v>0</v>
      </c>
      <c r="F35" s="11">
        <f>+E35</f>
        <v>0</v>
      </c>
    </row>
    <row r="36" spans="1:6" x14ac:dyDescent="0.2">
      <c r="A36" s="10" t="s">
        <v>19</v>
      </c>
      <c r="B36" s="9"/>
      <c r="C36" s="9"/>
      <c r="D36" s="9"/>
      <c r="E36" s="11">
        <v>0</v>
      </c>
      <c r="F36" s="11">
        <f>+E36</f>
        <v>0</v>
      </c>
    </row>
    <row r="37" spans="1:6" ht="9" customHeight="1" x14ac:dyDescent="0.2">
      <c r="A37" s="10"/>
      <c r="B37" s="11"/>
      <c r="C37" s="14"/>
      <c r="D37" s="14"/>
      <c r="E37" s="11"/>
      <c r="F37" s="11"/>
    </row>
    <row r="38" spans="1:6" ht="19.5" customHeight="1" x14ac:dyDescent="0.25">
      <c r="A38" s="16" t="s">
        <v>24</v>
      </c>
      <c r="B38" s="17">
        <f>+B20+B22</f>
        <v>179275958.47</v>
      </c>
      <c r="C38" s="17">
        <f>+C20+C27</f>
        <v>32787357.18</v>
      </c>
      <c r="D38" s="17">
        <f>+D20+D27</f>
        <v>3191023.12</v>
      </c>
      <c r="E38" s="17">
        <f>+E20+E34</f>
        <v>0</v>
      </c>
      <c r="F38" s="17">
        <f>+B38+C38+D38+E38</f>
        <v>215254338.77000001</v>
      </c>
    </row>
    <row r="39" spans="1:6" x14ac:dyDescent="0.2">
      <c r="A39" s="18" t="s">
        <v>25</v>
      </c>
    </row>
    <row r="40" spans="1:6" x14ac:dyDescent="0.25">
      <c r="A40" s="20"/>
      <c r="B40" s="21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5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cp:lastPrinted>2021-03-18T18:16:46Z</cp:lastPrinted>
  <dcterms:created xsi:type="dcterms:W3CDTF">2021-03-18T17:29:21Z</dcterms:created>
  <dcterms:modified xsi:type="dcterms:W3CDTF">2021-03-18T18:16:54Z</dcterms:modified>
</cp:coreProperties>
</file>