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8800" windowHeight="121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<sst xmlns="http://schemas.openxmlformats.org/spreadsheetml/2006/main" count="66" uniqueCount="66">
  <si>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</si>
  <si>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</si>
  <si>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</si>
  <si>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</si>
  <si>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</si>
  <si>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</si>
  <si>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</si>
  <si>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</si>
  <si>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</si>
  <si>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</si>
  <si>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</si>
  <si>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</si>
  <si>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</si>
  <si>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</si>
  <si>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</si>
  <si>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</si>
  <si>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</si>
  <si>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</si>
  <si>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</si>
  <si>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</si>
  <si>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</si>
  <si>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</si>
  <si>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</si>
  <si>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</si>
  <si>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</si>
  <si>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</si>
  <si>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</si>
  <si>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</si>
  <si>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</si>
  <si>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</si>
  <si>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</si>
  <si>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</si>
  <si>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</si>
  <si>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</si>
  <si>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</si>
  <si>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</si>
  <si>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</si>
  <si>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</si>
  <si>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</si>
  <si>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</si>
  <si>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</si>
  <si>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</si>
  <si>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</si>
  <si>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</si>
  <si>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</si>
  <si>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</si>
  <si>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</si>
  <si>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</si>
  <si>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</si>
  <si>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</si>
  <si>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</si>
  <si>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</si>
  <si>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</si>
  <si>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</si>
  <si>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</si>
  <si>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</si>
  <si>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</si>
  <si>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</si>
  <si>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</si>
  <si>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TECNOLOGICA DE SAN MIGUEL ALLENDE
Estado de Situación Financiera
Al 30 de Septiembre de 2020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</si>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</sst>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-* #,##0.00\ _€_-;\-* #,##0.00\ _€_-;_-* &quot;-&quot;??\ _€_-;_-@_-"/>
    <numFmt numFmtId="167" formatCode="General_)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23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66" fontId="5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" fillId="12" borderId="11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8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323">
    <cellStyle name="=C:\WINNT\SYSTEM32\COMMAND.COM" xfId="25"/>
    <cellStyle name="20% - Énfasis1 2" xfId="122"/>
    <cellStyle name="20% - Énfasis2 2" xfId="123"/>
    <cellStyle name="20% - Énfasis3 2" xfId="124"/>
    <cellStyle name="20% - Énfasis4 2" xfId="125"/>
    <cellStyle name="40% - Énfasis3 2" xfId="126"/>
    <cellStyle name="60% - Énfasis3 2" xfId="127"/>
    <cellStyle name="60% - Énfasis4 2" xfId="128"/>
    <cellStyle name="60% - Énfasis6 2" xfId="129"/>
    <cellStyle name="Euro" xfId="1"/>
    <cellStyle name="Fecha" xfId="49"/>
    <cellStyle name="Fijo" xfId="30"/>
    <cellStyle name="HEADING1" xfId="31"/>
    <cellStyle name="HEADING2" xfId="46"/>
    <cellStyle name="Millares 10" xfId="143"/>
    <cellStyle name="Millares 12" xfId="44"/>
    <cellStyle name="Millares 13" xfId="47"/>
    <cellStyle name="Millares 14" xfId="33"/>
    <cellStyle name="Millares 15" xfId="48"/>
    <cellStyle name="Millares 2" xfId="2"/>
    <cellStyle name="Millares 2 10" xfId="32"/>
    <cellStyle name="Millares 2 11" xfId="28"/>
    <cellStyle name="Millares 2 12" xfId="27"/>
    <cellStyle name="Millares 2 13" xfId="51"/>
    <cellStyle name="Millares 2 14" xfId="52"/>
    <cellStyle name="Millares 2 15" xfId="53"/>
    <cellStyle name="Millares 2 16" xfId="133"/>
    <cellStyle name="Millares 2 17" xfId="138"/>
    <cellStyle name="Millares 2 18" xfId="43"/>
    <cellStyle name="Millares 2 19" xfId="265"/>
    <cellStyle name="Millares 2 2" xfId="3"/>
    <cellStyle name="Millares 2 2 10" xfId="288"/>
    <cellStyle name="Millares 2 2 11" xfId="293"/>
    <cellStyle name="Millares 2 2 12" xfId="298"/>
    <cellStyle name="Millares 2 2 13" xfId="303"/>
    <cellStyle name="Millares 2 2 14" xfId="309"/>
    <cellStyle name="Millares 2 2 15" xfId="314"/>
    <cellStyle name="Millares 2 2 16" xfId="319"/>
    <cellStyle name="Millares 2 2 2" xfId="17"/>
    <cellStyle name="Millares 2 2 2 2" xfId="144"/>
    <cellStyle name="Millares 2 2 3" xfId="35"/>
    <cellStyle name="Millares 2 2 3 2" xfId="54"/>
    <cellStyle name="Millares 2 2 4" xfId="266"/>
    <cellStyle name="Millares 2 2 5" xfId="267"/>
    <cellStyle name="Millares 2 2 6" xfId="273"/>
    <cellStyle name="Millares 2 2 7" xfId="279"/>
    <cellStyle name="Millares 2 2 8" xfId="283"/>
    <cellStyle name="Millares 2 2 9" xfId="280"/>
    <cellStyle name="Millares 2 20" xfId="270"/>
    <cellStyle name="Millares 2 21" xfId="275"/>
    <cellStyle name="Millares 2 22" xfId="282"/>
    <cellStyle name="Millares 2 23" xfId="287"/>
    <cellStyle name="Millares 2 24" xfId="292"/>
    <cellStyle name="Millares 2 25" xfId="297"/>
    <cellStyle name="Millares 2 26" xfId="302"/>
    <cellStyle name="Millares 2 27" xfId="308"/>
    <cellStyle name="Millares 2 28" xfId="313"/>
    <cellStyle name="Millares 2 29" xfId="318"/>
    <cellStyle name="Millares 2 3" xfId="4"/>
    <cellStyle name="Millares 2 3 10" xfId="310"/>
    <cellStyle name="Millares 2 3 11" xfId="315"/>
    <cellStyle name="Millares 2 3 12" xfId="320"/>
    <cellStyle name="Millares 2 3 2" xfId="18"/>
    <cellStyle name="Millares 2 3 2 2" xfId="55"/>
    <cellStyle name="Millares 2 3 3" xfId="36"/>
    <cellStyle name="Millares 2 3 4" xfId="278"/>
    <cellStyle name="Millares 2 3 5" xfId="284"/>
    <cellStyle name="Millares 2 3 6" xfId="289"/>
    <cellStyle name="Millares 2 3 7" xfId="294"/>
    <cellStyle name="Millares 2 3 8" xfId="299"/>
    <cellStyle name="Millares 2 3 9" xfId="304"/>
    <cellStyle name="Millares 2 4" xfId="16"/>
    <cellStyle name="Millares 2 4 2" xfId="56"/>
    <cellStyle name="Millares 2 5" xfId="34"/>
    <cellStyle name="Millares 2 5 2" xfId="57"/>
    <cellStyle name="Millares 2 6" xfId="58"/>
    <cellStyle name="Millares 2 7" xfId="59"/>
    <cellStyle name="Millares 2 8" xfId="60"/>
    <cellStyle name="Millares 2 9" xfId="61"/>
    <cellStyle name="Millares 3" xfId="5"/>
    <cellStyle name="Millares 3 10" xfId="290"/>
    <cellStyle name="Millares 3 11" xfId="295"/>
    <cellStyle name="Millares 3 12" xfId="300"/>
    <cellStyle name="Millares 3 13" xfId="305"/>
    <cellStyle name="Millares 3 14" xfId="311"/>
    <cellStyle name="Millares 3 15" xfId="316"/>
    <cellStyle name="Millares 3 16" xfId="321"/>
    <cellStyle name="Millares 3 2" xfId="19"/>
    <cellStyle name="Millares 3 2 2" xfId="62"/>
    <cellStyle name="Millares 3 3" xfId="37"/>
    <cellStyle name="Millares 3 3 2" xfId="63"/>
    <cellStyle name="Millares 3 4" xfId="64"/>
    <cellStyle name="Millares 3 5" xfId="65"/>
    <cellStyle name="Millares 3 6" xfId="130"/>
    <cellStyle name="Millares 3 7" xfId="268"/>
    <cellStyle name="Millares 3 8" xfId="277"/>
    <cellStyle name="Millares 3 9" xfId="285"/>
    <cellStyle name="Millares 4" xfId="66"/>
    <cellStyle name="Millares 4 2" xfId="121"/>
    <cellStyle name="Millares 4 3" xfId="145"/>
    <cellStyle name="Millares 5" xfId="146"/>
    <cellStyle name="Millares 6" xfId="67"/>
    <cellStyle name="Millares 7" xfId="68"/>
    <cellStyle name="Millares 8" xfId="69"/>
    <cellStyle name="Millares 8 2" xfId="147"/>
    <cellStyle name="Millares 9" xfId="148"/>
    <cellStyle name="Moneda 2" xfId="6"/>
    <cellStyle name="Moneda 2 10" xfId="312"/>
    <cellStyle name="Moneda 2 11" xfId="317"/>
    <cellStyle name="Moneda 2 12" xfId="322"/>
    <cellStyle name="Moneda 2 2" xfId="20"/>
    <cellStyle name="Moneda 2 2 2" xfId="274"/>
    <cellStyle name="Moneda 2 2 3" xfId="281"/>
    <cellStyle name="Moneda 2 3" xfId="38"/>
    <cellStyle name="Moneda 2 4" xfId="276"/>
    <cellStyle name="Moneda 2 5" xfId="286"/>
    <cellStyle name="Moneda 2 6" xfId="291"/>
    <cellStyle name="Moneda 2 7" xfId="296"/>
    <cellStyle name="Moneda 2 8" xfId="301"/>
    <cellStyle name="Moneda 2 9" xfId="306"/>
    <cellStyle name="Moneda 3" xfId="264"/>
    <cellStyle name="Normal" xfId="0" builtinId="0"/>
    <cellStyle name="Normal 10" xfId="149"/>
    <cellStyle name="Normal 10 2" xfId="70"/>
    <cellStyle name="Normal 10 3" xfId="71"/>
    <cellStyle name="Normal 10 4" xfId="72"/>
    <cellStyle name="Normal 10 5" xfId="73"/>
    <cellStyle name="Normal 11" xfId="150"/>
    <cellStyle name="Normal 12" xfId="74"/>
    <cellStyle name="Normal 12 2" xfId="151"/>
    <cellStyle name="Normal 13" xfId="152"/>
    <cellStyle name="Normal 14" xfId="75"/>
    <cellStyle name="Normal 2" xfId="7"/>
    <cellStyle name="Normal 2 10" xfId="76"/>
    <cellStyle name="Normal 2 10 2" xfId="153"/>
    <cellStyle name="Normal 2 10 3" xfId="154"/>
    <cellStyle name="Normal 2 11" xfId="77"/>
    <cellStyle name="Normal 2 11 2" xfId="155"/>
    <cellStyle name="Normal 2 11 3" xfId="156"/>
    <cellStyle name="Normal 2 12" xfId="78"/>
    <cellStyle name="Normal 2 12 2" xfId="157"/>
    <cellStyle name="Normal 2 12 3" xfId="158"/>
    <cellStyle name="Normal 2 13" xfId="79"/>
    <cellStyle name="Normal 2 13 2" xfId="159"/>
    <cellStyle name="Normal 2 13 3" xfId="160"/>
    <cellStyle name="Normal 2 14" xfId="80"/>
    <cellStyle name="Normal 2 14 2" xfId="161"/>
    <cellStyle name="Normal 2 14 3" xfId="162"/>
    <cellStyle name="Normal 2 15" xfId="81"/>
    <cellStyle name="Normal 2 15 2" xfId="163"/>
    <cellStyle name="Normal 2 15 3" xfId="164"/>
    <cellStyle name="Normal 2 16" xfId="82"/>
    <cellStyle name="Normal 2 16 2" xfId="165"/>
    <cellStyle name="Normal 2 16 3" xfId="166"/>
    <cellStyle name="Normal 2 17" xfId="83"/>
    <cellStyle name="Normal 2 17 2" xfId="167"/>
    <cellStyle name="Normal 2 17 3" xfId="168"/>
    <cellStyle name="Normal 2 18" xfId="84"/>
    <cellStyle name="Normal 2 18 2" xfId="169"/>
    <cellStyle name="Normal 2 19" xfId="131"/>
    <cellStyle name="Normal 2 2" xfId="8"/>
    <cellStyle name="Normal 2 2 10" xfId="171"/>
    <cellStyle name="Normal 2 2 11" xfId="172"/>
    <cellStyle name="Normal 2 2 12" xfId="173"/>
    <cellStyle name="Normal 2 2 13" xfId="174"/>
    <cellStyle name="Normal 2 2 14" xfId="175"/>
    <cellStyle name="Normal 2 2 15" xfId="176"/>
    <cellStyle name="Normal 2 2 16" xfId="177"/>
    <cellStyle name="Normal 2 2 17" xfId="178"/>
    <cellStyle name="Normal 2 2 18" xfId="179"/>
    <cellStyle name="Normal 2 2 19" xfId="180"/>
    <cellStyle name="Normal 2 2 2" xfId="181"/>
    <cellStyle name="Normal 2 2 2 2" xfId="182"/>
    <cellStyle name="Normal 2 2 2 3" xfId="183"/>
    <cellStyle name="Normal 2 2 2 4" xfId="184"/>
    <cellStyle name="Normal 2 2 2 5" xfId="185"/>
    <cellStyle name="Normal 2 2 2 6" xfId="186"/>
    <cellStyle name="Normal 2 2 2 7" xfId="187"/>
    <cellStyle name="Normal 2 2 20" xfId="188"/>
    <cellStyle name="Normal 2 2 21" xfId="189"/>
    <cellStyle name="Normal 2 2 22" xfId="190"/>
    <cellStyle name="Normal 2 2 23" xfId="17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0" xfId="198"/>
    <cellStyle name="Normal 2 21" xfId="199"/>
    <cellStyle name="Normal 2 22" xfId="200"/>
    <cellStyle name="Normal 2 23" xfId="201"/>
    <cellStyle name="Normal 2 24" xfId="202"/>
    <cellStyle name="Normal 2 25" xfId="203"/>
    <cellStyle name="Normal 2 26" xfId="204"/>
    <cellStyle name="Normal 2 27" xfId="205"/>
    <cellStyle name="Normal 2 28" xfId="206"/>
    <cellStyle name="Normal 2 29" xfId="207"/>
    <cellStyle name="Normal 2 3" xfId="21"/>
    <cellStyle name="Normal 2 3 2" xfId="209"/>
    <cellStyle name="Normal 2 3 3" xfId="210"/>
    <cellStyle name="Normal 2 3 4" xfId="211"/>
    <cellStyle name="Normal 2 3 5" xfId="212"/>
    <cellStyle name="Normal 2 3 6" xfId="213"/>
    <cellStyle name="Normal 2 3 7" xfId="214"/>
    <cellStyle name="Normal 2 3 8" xfId="208"/>
    <cellStyle name="Normal 2 3 9" xfId="85"/>
    <cellStyle name="Normal 2 30" xfId="215"/>
    <cellStyle name="Normal 2 31" xfId="269"/>
    <cellStyle name="Normal 2 4" xfId="39"/>
    <cellStyle name="Normal 2 4 2" xfId="216"/>
    <cellStyle name="Normal 2 4 3" xfId="217"/>
    <cellStyle name="Normal 2 4 4" xfId="86"/>
    <cellStyle name="Normal 2 5" xfId="87"/>
    <cellStyle name="Normal 2 5 2" xfId="218"/>
    <cellStyle name="Normal 2 5 3" xfId="219"/>
    <cellStyle name="Normal 2 6" xfId="88"/>
    <cellStyle name="Normal 2 6 2" xfId="220"/>
    <cellStyle name="Normal 2 6 3" xfId="221"/>
    <cellStyle name="Normal 2 7" xfId="89"/>
    <cellStyle name="Normal 2 7 2" xfId="222"/>
    <cellStyle name="Normal 2 7 3" xfId="223"/>
    <cellStyle name="Normal 2 8" xfId="90"/>
    <cellStyle name="Normal 2 8 2" xfId="224"/>
    <cellStyle name="Normal 2 8 3" xfId="225"/>
    <cellStyle name="Normal 2 82" xfId="226"/>
    <cellStyle name="Normal 2 83" xfId="227"/>
    <cellStyle name="Normal 2 86" xfId="228"/>
    <cellStyle name="Normal 2 9" xfId="91"/>
    <cellStyle name="Normal 2 9 2" xfId="229"/>
    <cellStyle name="Normal 2 9 3" xfId="230"/>
    <cellStyle name="Normal 3" xfId="9"/>
    <cellStyle name="Normal 3 10" xfId="271"/>
    <cellStyle name="Normal 3 11" xfId="26"/>
    <cellStyle name="Normal 3 2" xfId="22"/>
    <cellStyle name="Normal 3 2 2" xfId="307"/>
    <cellStyle name="Normal 3 2 3" xfId="93"/>
    <cellStyle name="Normal 3 3" xfId="40"/>
    <cellStyle name="Normal 3 3 2" xfId="94"/>
    <cellStyle name="Normal 3 4" xfId="95"/>
    <cellStyle name="Normal 3 5" xfId="96"/>
    <cellStyle name="Normal 3 6" xfId="97"/>
    <cellStyle name="Normal 3 7" xfId="98"/>
    <cellStyle name="Normal 3 8" xfId="99"/>
    <cellStyle name="Normal 3 9" xfId="92"/>
    <cellStyle name="Normal 4" xfId="10"/>
    <cellStyle name="Normal 4 2" xfId="11"/>
    <cellStyle name="Normal 4 2 2" xfId="134"/>
    <cellStyle name="Normal 4 3" xfId="139"/>
    <cellStyle name="Normal 4 4" xfId="142"/>
    <cellStyle name="Normal 4 5" xfId="100"/>
    <cellStyle name="Normal 5" xfId="12"/>
    <cellStyle name="Normal 5 10" xfId="231"/>
    <cellStyle name="Normal 5 11" xfId="232"/>
    <cellStyle name="Normal 5 12" xfId="233"/>
    <cellStyle name="Normal 5 13" xfId="234"/>
    <cellStyle name="Normal 5 14" xfId="235"/>
    <cellStyle name="Normal 5 15" xfId="236"/>
    <cellStyle name="Normal 5 16" xfId="237"/>
    <cellStyle name="Normal 5 17" xfId="238"/>
    <cellStyle name="Normal 5 2" xfId="13"/>
    <cellStyle name="Normal 5 2 2" xfId="239"/>
    <cellStyle name="Normal 5 3" xfId="101"/>
    <cellStyle name="Normal 5 3 2" xfId="240"/>
    <cellStyle name="Normal 5 4" xfId="102"/>
    <cellStyle name="Normal 5 4 2" xfId="241"/>
    <cellStyle name="Normal 5 5" xfId="103"/>
    <cellStyle name="Normal 5 5 2" xfId="242"/>
    <cellStyle name="Normal 5 6" xfId="135"/>
    <cellStyle name="Normal 5 7" xfId="140"/>
    <cellStyle name="Normal 5 7 2" xfId="243"/>
    <cellStyle name="Normal 5 8" xfId="244"/>
    <cellStyle name="Normal 5 9" xfId="245"/>
    <cellStyle name="Normal 56" xfId="136"/>
    <cellStyle name="Normal 6" xfId="14"/>
    <cellStyle name="Normal 6 2" xfId="15"/>
    <cellStyle name="Normal 6 2 2" xfId="24"/>
    <cellStyle name="Normal 6 2 3" xfId="42"/>
    <cellStyle name="Normal 6 3" xfId="23"/>
    <cellStyle name="Normal 6 3 2" xfId="104"/>
    <cellStyle name="Normal 6 4" xfId="41"/>
    <cellStyle name="Normal 7" xfId="105"/>
    <cellStyle name="Normal 7 10" xfId="247"/>
    <cellStyle name="Normal 7 11" xfId="248"/>
    <cellStyle name="Normal 7 12" xfId="249"/>
    <cellStyle name="Normal 7 13" xfId="250"/>
    <cellStyle name="Normal 7 14" xfId="251"/>
    <cellStyle name="Normal 7 15" xfId="252"/>
    <cellStyle name="Normal 7 16" xfId="253"/>
    <cellStyle name="Normal 7 17" xfId="254"/>
    <cellStyle name="Normal 7 18" xfId="246"/>
    <cellStyle name="Normal 7 2" xfId="255"/>
    <cellStyle name="Normal 7 3" xfId="256"/>
    <cellStyle name="Normal 7 4" xfId="257"/>
    <cellStyle name="Normal 7 5" xfId="258"/>
    <cellStyle name="Normal 7 6" xfId="259"/>
    <cellStyle name="Normal 7 7" xfId="260"/>
    <cellStyle name="Normal 7 8" xfId="261"/>
    <cellStyle name="Normal 7 9" xfId="262"/>
    <cellStyle name="Normal 8" xfId="106"/>
    <cellStyle name="Normal 9" xfId="50"/>
    <cellStyle name="Normal 9 2" xfId="141"/>
    <cellStyle name="Normal 9 3" xfId="132"/>
    <cellStyle name="Notas 2" xfId="107"/>
    <cellStyle name="Porcentaje 2" xfId="137"/>
    <cellStyle name="Porcentaje 3" xfId="29"/>
    <cellStyle name="Porcentual 2" xfId="45"/>
    <cellStyle name="Porcentual 2 2" xfId="272"/>
    <cellStyle name="SAPBEXstdItem" xfId="263"/>
    <cellStyle name="Total 10" xfId="108"/>
    <cellStyle name="Total 11" xfId="109"/>
    <cellStyle name="Total 12" xfId="110"/>
    <cellStyle name="Total 13" xfId="111"/>
    <cellStyle name="Total 14" xfId="112"/>
    <cellStyle name="Total 2" xfId="113"/>
    <cellStyle name="Total 3" xfId="114"/>
    <cellStyle name="Total 4" xfId="115"/>
    <cellStyle name="Total 5" xfId="116"/>
    <cellStyle name="Total 6" xfId="117"/>
    <cellStyle name="Total 7" xfId="118"/>
    <cellStyle name="Total 8" xfId="119"/>
    <cellStyle name="Total 9" xfId="12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37" zoomScaleNormal="100" zoomScaleSheetLayoutView="100" workbookViewId="0">
      <selection activeCell="E61" sqref="E6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65954460.520000003</v>
      </c>
      <c r="C5" s="12">
        <v>67124349.439999998</v>
      </c>
      <c r="D5" s="17"/>
      <c r="E5" s="11" t="s">
        <v>41</v>
      </c>
      <c r="F5" s="12">
        <v>6423637.54</v>
      </c>
      <c r="G5" s="5">
        <v>-6479508.7800000003</v>
      </c>
    </row>
    <row r="6" spans="1:7" x14ac:dyDescent="0.2">
      <c r="A6" s="30" t="s">
        <v>28</v>
      </c>
      <c r="B6" s="12">
        <v>7874665.1799999997</v>
      </c>
      <c r="C6" s="12">
        <v>9978714.3499999996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2796503.09</v>
      </c>
      <c r="C7" s="12">
        <v>4490508.72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-222770.64</v>
      </c>
      <c r="G12" s="5">
        <v>-222770.64</v>
      </c>
    </row>
    <row r="13" spans="1:7" x14ac:dyDescent="0.2">
      <c r="A13" s="37" t="s">
        <v>5</v>
      </c>
      <c r="B13" s="10">
        <f>SUM(B5:B11)</f>
        <v>76625628.790000007</v>
      </c>
      <c r="C13" s="10">
        <f>SUM(C5:C11)</f>
        <v>81593572.50999999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6200866.9000000004</v>
      </c>
      <c r="G14" s="5">
        <f>SUM(G5:G12)</f>
        <v>-6702279.4199999999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127007330.77</v>
      </c>
      <c r="C18" s="12">
        <v>85587728.650000006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26190632.600000001</v>
      </c>
      <c r="C19" s="12">
        <v>23440265.940000001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-6914359.3200000003</v>
      </c>
      <c r="C21" s="12">
        <v>-6914359.3200000003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146283604.05000001</v>
      </c>
      <c r="C26" s="10">
        <f>SUM(C16:C24)</f>
        <v>102113635.27000001</v>
      </c>
      <c r="D26" s="17"/>
      <c r="E26" s="39" t="s">
        <v>57</v>
      </c>
      <c r="F26" s="10">
        <f>SUM(F24+F14)</f>
        <v>6200866.9000000004</v>
      </c>
      <c r="G26" s="6">
        <f>SUM(G14+G24)</f>
        <v>-6702279.4199999999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222909232.84000003</v>
      </c>
      <c r="C28" s="10">
        <f>C13+C26</f>
        <v>183707207.78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174601993.63999999</v>
      </c>
      <c r="G30" s="6">
        <f>SUM(G31:G33)</f>
        <v>157618750.28</v>
      </c>
    </row>
    <row r="31" spans="1:7" x14ac:dyDescent="0.2">
      <c r="A31" s="31"/>
      <c r="B31" s="15"/>
      <c r="C31" s="15"/>
      <c r="D31" s="17"/>
      <c r="E31" s="11" t="s">
        <v>2</v>
      </c>
      <c r="F31" s="12">
        <v>174601993.63999999</v>
      </c>
      <c r="G31" s="5">
        <v>157618750.28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42106372.300000004</v>
      </c>
      <c r="G35" s="6">
        <f>SUM(G36:G40)</f>
        <v>32790736.919999998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9315635.3800000008</v>
      </c>
      <c r="G36" s="5">
        <v>6123938.5199999996</v>
      </c>
    </row>
    <row r="37" spans="1:7" x14ac:dyDescent="0.2">
      <c r="A37" s="31"/>
      <c r="B37" s="15"/>
      <c r="C37" s="15"/>
      <c r="D37" s="17"/>
      <c r="E37" s="11" t="s">
        <v>19</v>
      </c>
      <c r="F37" s="12">
        <v>32790531.920000002</v>
      </c>
      <c r="G37" s="5">
        <v>26666593.399999999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205</v>
      </c>
      <c r="G40" s="5">
        <v>205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216708365.94</v>
      </c>
      <c r="G46" s="5">
        <f>SUM(G42+G35+G30)</f>
        <v>190409487.19999999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222909232.84</v>
      </c>
      <c r="G48" s="20">
        <f>G46+G26</f>
        <v>183707207.78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  <row r="54" spans="1:7" x14ac:dyDescent="0.2">
      <c r="E54" s="2"/>
      <c r="F54" s="2"/>
    </row>
    <row r="55" spans="1:7" x14ac:dyDescent="0.2">
      <c r="A55" s="47" t="s">
        <v>60</v>
      </c>
      <c r="B55" s="2"/>
      <c r="C55" s="2"/>
      <c r="D55" s="47"/>
      <c r="E55" s="48" t="s">
        <v>61</v>
      </c>
      <c r="F55" s="48"/>
    </row>
    <row r="56" spans="1:7" x14ac:dyDescent="0.2">
      <c r="A56" s="47" t="s">
        <v>62</v>
      </c>
      <c r="B56" s="2"/>
      <c r="C56" s="2"/>
      <c r="D56" s="47"/>
      <c r="E56" s="48" t="s">
        <v>63</v>
      </c>
      <c r="F56" s="48"/>
    </row>
    <row r="57" spans="1:7" x14ac:dyDescent="0.2">
      <c r="A57" s="47" t="s">
        <v>64</v>
      </c>
      <c r="B57" s="2"/>
      <c r="C57" s="2"/>
      <c r="D57" s="47"/>
      <c r="E57" s="48" t="s">
        <v>65</v>
      </c>
      <c r="F57" s="48"/>
    </row>
  </sheetData>
  <sheetProtection formatCells="0" formatColumns="0" formatRows="0" autoFilter="0"/>
  <mergeCells count="4">
    <mergeCell ref="A1:G1"/>
    <mergeCell ref="E55:F55"/>
    <mergeCell ref="E56:F56"/>
    <mergeCell ref="E57:F57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2020-10-23T17:05:17Z</cp:lastPrinted>
  <dcterms:created xsi:type="dcterms:W3CDTF">2012-12-11T20:26:08Z</dcterms:created>
  <dcterms:modified xsi:type="dcterms:W3CDTF">2020-10-23T17:05:38Z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