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EDOS. FINANCIEROS 3ER TRIMESTRE 2020\SUBRI PAGINA UTSMA\"/>
    </mc:Choice>
  </mc:AlternateContent>
  <bookViews>
    <workbookView xWindow="0" yWindow="0" windowWidth="20490" windowHeight="7755"/>
  </bookViews>
  <sheets>
    <sheet name="EA" sheetId="1" r:id="rId1"/>
  </sheets>
  <externalReferences>
    <externalReference r:id="rId2"/>
  </externalReferences>
  <definedNames>
    <definedName name="_xlnm._FilterDatabase" localSheetId="0" hidden="1">EA!#REF!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I29" i="1"/>
  <c r="I39" i="1" s="1"/>
  <c r="H29" i="1"/>
  <c r="H39" i="1" s="1"/>
  <c r="I23" i="1"/>
  <c r="H23" i="1"/>
  <c r="I19" i="1"/>
  <c r="H19" i="1"/>
  <c r="D16" i="1"/>
  <c r="C16" i="1"/>
  <c r="D13" i="1"/>
  <c r="C13" i="1"/>
  <c r="I9" i="1"/>
  <c r="H9" i="1"/>
  <c r="I5" i="1"/>
  <c r="H5" i="1"/>
  <c r="D5" i="1"/>
  <c r="D23" i="1" s="1"/>
  <c r="I41" i="1" s="1"/>
  <c r="C5" i="1"/>
  <c r="C23" i="1" s="1"/>
  <c r="H41" i="1" l="1"/>
</calcChain>
</file>

<file path=xl/sharedStrings.xml><?xml version="1.0" encoding="utf-8"?>
<sst xmlns="http://schemas.openxmlformats.org/spreadsheetml/2006/main" count="64" uniqueCount="63">
  <si>
    <t>UNIVERSIDAD TECNOLOGICA DE SAN MIGUEL ALLENDE
Estado de Actividades
Del 1 de Enero al 30 de Septiembre de 2020</t>
  </si>
  <si>
    <t>CONCEPTO</t>
  </si>
  <si>
    <t>INGRESOS Y OTROS BENEFICIOS</t>
  </si>
  <si>
    <t>GASTOS Y OTRAS PÉRDIDAS</t>
  </si>
  <si>
    <t>Ingresos de Gestión</t>
  </si>
  <si>
    <t>Gastos de Funcionamiento</t>
  </si>
  <si>
    <t>Impuestos</t>
  </si>
  <si>
    <t>Servicios Personales</t>
  </si>
  <si>
    <t>Cuotas y Aportaciones de Seguridad Social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</si>
  <si>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</si>
  <si>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</si>
  <si>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</si>
  <si>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</si>
  <si>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</si>
  <si>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Productos</t>
  </si>
  <si>
    <t>Transferencias Internas y Asignaciones al Sector Público</t>
  </si>
  <si>
    <t>Aprovechamientos</t>
  </si>
  <si>
    <t>Transferencias al Resto del Sector Público</t>
  </si>
  <si>
    <t>Ingresos por Venta de Bienes y Prestación de Servicios</t>
  </si>
  <si>
    <t>Subsidios y Subvenciones</t>
  </si>
  <si>
    <t>Participaciones, Aportaciones, Convenios, Incentivos Derivados de la Colaboración Fiscal, Fondos Distintos de Aportaciones, Transferencias, Asignaciones, Subsidios y Subvenciones, y Pensiones y Jubilaciones</t>
  </si>
  <si>
    <t>Ayudas Sociales</t>
  </si>
  <si>
    <t>Participaciones, Aportaciones, Convenios, Incentivos Derivados de la Colaboración Fiscal y Fondos Distintos de Aportaciones</t>
  </si>
  <si>
    <t>Pensiones y Jubilaciones</t>
  </si>
  <si>
    <t>Transferencias, Asignaciones, Subsidios y Subvenciones, y Pensiones y Jubilaciones</t>
  </si>
  <si>
    <t>Transferencias a Fideicomisos, Mandatos y Contratos Análogos</t>
  </si>
  <si>
    <t>Otros Ingresos y Beneficios</t>
  </si>
  <si>
    <t>Transferencias a la Seguridad Social</t>
  </si>
  <si>
    <t>Ingresos Financieros</t>
  </si>
  <si>
    <t>Donativos</t>
  </si>
  <si>
    <t>Incremento por Variación de Inventarios</t>
  </si>
  <si>
    <t>Transferencias al Exterior</t>
  </si>
  <si>
    <t>Disminución del Exceso de Estimaciones por Pérdida o Deterioro u Obsolescencia</t>
  </si>
  <si>
    <t>Participaciones y Aportaciones</t>
  </si>
  <si>
    <t>Participaciones</t>
  </si>
  <si>
    <t>Otros Ingresos y Beneficios Varios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</si>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</sst>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4" fillId="0" borderId="4" xfId="1" applyNumberFormat="1" applyFont="1" applyFill="1" applyBorder="1" applyAlignment="1" applyProtection="1">
      <alignment horizontal="right" vertical="top"/>
      <protection locked="0"/>
    </xf>
    <xf numFmtId="0" fontId="3" fillId="0" borderId="5" xfId="1" applyFont="1" applyFill="1" applyBorder="1" applyAlignment="1" applyProtection="1">
      <alignment horizontal="left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ont="1" applyFill="1" applyBorder="1" applyAlignment="1" applyProtection="1">
      <alignment horizontal="right" vertical="top"/>
      <protection locked="0"/>
    </xf>
    <xf numFmtId="0" fontId="3" fillId="0" borderId="5" xfId="1" applyFont="1" applyFill="1" applyBorder="1" applyAlignment="1" applyProtection="1">
      <alignment horizontal="left" vertical="top"/>
      <protection locked="0"/>
    </xf>
    <xf numFmtId="4" fontId="3" fillId="0" borderId="5" xfId="2" applyNumberFormat="1" applyFont="1" applyFill="1" applyBorder="1" applyAlignment="1" applyProtection="1">
      <alignment vertical="top"/>
      <protection locked="0"/>
    </xf>
    <xf numFmtId="4" fontId="3" fillId="0" borderId="6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 applyProtection="1">
      <alignment vertical="top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8" xfId="2" applyNumberFormat="1" applyFont="1" applyFill="1" applyBorder="1" applyAlignment="1" applyProtection="1">
      <alignment vertical="top" wrapText="1"/>
      <protection locked="0"/>
    </xf>
    <xf numFmtId="0" fontId="4" fillId="0" borderId="7" xfId="1" applyNumberFormat="1" applyFont="1" applyFill="1" applyBorder="1" applyAlignment="1" applyProtection="1">
      <alignment horizontal="right" vertical="top"/>
      <protection locked="0"/>
    </xf>
    <xf numFmtId="0" fontId="4" fillId="0" borderId="0" xfId="1" applyFont="1" applyFill="1" applyBorder="1" applyAlignment="1" applyProtection="1">
      <alignment horizontal="left" vertical="top" indent="1"/>
      <protection locked="0"/>
    </xf>
    <xf numFmtId="4" fontId="4" fillId="0" borderId="0" xfId="1" applyNumberFormat="1" applyFont="1" applyFill="1" applyBorder="1" applyProtection="1">
      <protection locked="0"/>
    </xf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4" fontId="4" fillId="0" borderId="8" xfId="1" applyNumberFormat="1" applyFont="1" applyFill="1" applyBorder="1" applyProtection="1">
      <protection locked="0"/>
    </xf>
    <xf numFmtId="0" fontId="3" fillId="0" borderId="7" xfId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horizontal="left" vertical="top" wrapText="1" indent="1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4" fontId="4" fillId="0" borderId="0" xfId="1" applyNumberFormat="1" applyFont="1" applyFill="1" applyBorder="1" applyAlignment="1" applyProtection="1">
      <protection locked="0"/>
    </xf>
    <xf numFmtId="0" fontId="6" fillId="0" borderId="7" xfId="1" applyFont="1" applyFill="1" applyBorder="1" applyAlignment="1" applyProtection="1">
      <alignment horizontal="left" vertical="top"/>
      <protection locked="0"/>
    </xf>
    <xf numFmtId="0" fontId="6" fillId="0" borderId="0" xfId="1" applyFont="1" applyFill="1" applyBorder="1" applyAlignment="1" applyProtection="1">
      <alignment horizontal="left" vertical="top"/>
      <protection locked="0"/>
    </xf>
    <xf numFmtId="4" fontId="3" fillId="0" borderId="0" xfId="1" applyNumberFormat="1" applyFont="1" applyFill="1" applyBorder="1" applyAlignment="1" applyProtection="1">
      <alignment vertical="top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4" fontId="4" fillId="0" borderId="8" xfId="1" applyNumberFormat="1" applyFont="1" applyFill="1" applyBorder="1" applyAlignment="1" applyProtection="1">
      <protection locked="0"/>
    </xf>
    <xf numFmtId="4" fontId="3" fillId="0" borderId="8" xfId="1" applyNumberFormat="1" applyFont="1" applyFill="1" applyBorder="1" applyAlignment="1" applyProtection="1">
      <alignment vertical="top"/>
      <protection locked="0"/>
    </xf>
    <xf numFmtId="0" fontId="4" fillId="0" borderId="9" xfId="1" applyNumberFormat="1" applyFont="1" applyFill="1" applyBorder="1" applyAlignment="1" applyProtection="1">
      <alignment horizontal="right" vertical="top"/>
      <protection locked="0"/>
    </xf>
    <xf numFmtId="0" fontId="4" fillId="0" borderId="10" xfId="1" applyFont="1" applyFill="1" applyBorder="1" applyAlignment="1" applyProtection="1">
      <alignment vertical="top"/>
      <protection locked="0"/>
    </xf>
    <xf numFmtId="0" fontId="3" fillId="0" borderId="10" xfId="1" applyNumberFormat="1" applyFont="1" applyFill="1" applyBorder="1" applyAlignment="1" applyProtection="1">
      <alignment horizontal="right" vertical="top"/>
      <protection locked="0"/>
    </xf>
    <xf numFmtId="0" fontId="4" fillId="0" borderId="10" xfId="1" applyFont="1" applyFill="1" applyBorder="1" applyAlignment="1" applyProtection="1">
      <alignment horizontal="left"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4" fontId="4" fillId="0" borderId="11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4" fillId="0" borderId="0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center" vertical="top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ropbox/TODOS%20JCN/edos%20fros/EDOS.%20FINANCIEROS%203ER%20TRIMESTRE%202020/EDOS.%20FINANCIEROS%203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CSF"/>
      <sheetName val="EAA"/>
      <sheetName val="EADOP"/>
      <sheetName val="EVHP"/>
      <sheetName val="EFE"/>
      <sheetName val="IPC"/>
      <sheetName val="NOTAS"/>
      <sheetName val="EAI"/>
      <sheetName val="CA"/>
      <sheetName val="CTG"/>
      <sheetName val="COG"/>
      <sheetName val="CFG"/>
      <sheetName val="EN"/>
      <sheetName val="ID"/>
      <sheetName val="IPF"/>
      <sheetName val="-GCP"/>
      <sheetName val="PPI"/>
      <sheetName val="Inmuebles_Contable"/>
      <sheetName val="Muebles_Contable"/>
      <sheetName val="DGTOF"/>
      <sheetName val="MPASUB"/>
      <sheetName val="R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Normal="100" workbookViewId="0">
      <selection activeCell="E42" sqref="E42"/>
    </sheetView>
  </sheetViews>
  <sheetFormatPr baseColWidth="10" defaultColWidth="12" defaultRowHeight="11.25" x14ac:dyDescent="0.2"/>
  <cols>
    <col min="1" max="1" width="1.83203125" style="26" customWidth="1"/>
    <col min="2" max="2" width="85.83203125" style="4" customWidth="1"/>
    <col min="3" max="4" width="25.83203125" style="4" customWidth="1"/>
    <col min="5" max="5" width="7.1640625" style="4" customWidth="1"/>
    <col min="6" max="6" width="2" style="4" customWidth="1"/>
    <col min="7" max="7" width="47.33203125" style="4" customWidth="1"/>
    <col min="8" max="8" width="18.6640625" style="4" customWidth="1"/>
    <col min="9" max="9" width="18" style="4" customWidth="1"/>
    <col min="10" max="16384" width="12" style="4"/>
  </cols>
  <sheetData>
    <row r="1" spans="1:9" ht="39.950000000000003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2" customHeight="1" x14ac:dyDescent="0.2">
      <c r="A2" s="5"/>
      <c r="B2" s="6" t="s">
        <v>1</v>
      </c>
      <c r="C2" s="6">
        <v>2020</v>
      </c>
      <c r="D2" s="6">
        <v>2019</v>
      </c>
      <c r="E2" s="6"/>
      <c r="F2" s="6"/>
      <c r="G2" s="6" t="s">
        <v>1</v>
      </c>
      <c r="H2" s="6">
        <v>2020</v>
      </c>
      <c r="I2" s="7">
        <v>2019</v>
      </c>
    </row>
    <row r="3" spans="1:9" x14ac:dyDescent="0.2">
      <c r="A3" s="8"/>
      <c r="B3" s="9"/>
      <c r="C3" s="10"/>
      <c r="D3" s="10"/>
      <c r="E3" s="10"/>
      <c r="F3" s="11"/>
      <c r="G3" s="12"/>
      <c r="H3" s="13"/>
      <c r="I3" s="14"/>
    </row>
    <row r="4" spans="1:9" s="19" customFormat="1" x14ac:dyDescent="0.2">
      <c r="A4" s="15" t="s">
        <v>2</v>
      </c>
      <c r="B4" s="16"/>
      <c r="C4" s="17"/>
      <c r="D4" s="17"/>
      <c r="E4" s="17"/>
      <c r="F4" s="16" t="s">
        <v>3</v>
      </c>
      <c r="G4" s="16"/>
      <c r="H4" s="17"/>
      <c r="I4" s="18"/>
    </row>
    <row r="5" spans="1:9" x14ac:dyDescent="0.2">
      <c r="A5" s="20" t="s">
        <v>4</v>
      </c>
      <c r="B5" s="19"/>
      <c r="C5" s="21">
        <f>SUM(C6:C12)</f>
        <v>2432764.5499999998</v>
      </c>
      <c r="D5" s="21">
        <f>SUM(D6:D12)</f>
        <v>3102532.9</v>
      </c>
      <c r="E5" s="21"/>
      <c r="F5" s="19" t="s">
        <v>5</v>
      </c>
      <c r="G5" s="19"/>
      <c r="H5" s="21">
        <f>SUM(H6:H8)</f>
        <v>33110392.469999999</v>
      </c>
      <c r="I5" s="22">
        <f>SUM(I6:I8)</f>
        <v>65386050.150000006</v>
      </c>
    </row>
    <row r="6" spans="1:9" x14ac:dyDescent="0.2">
      <c r="A6" s="23"/>
      <c r="B6" s="24" t="s">
        <v>6</v>
      </c>
      <c r="C6" s="25">
        <v>0</v>
      </c>
      <c r="D6" s="25">
        <v>0</v>
      </c>
      <c r="E6" s="25"/>
      <c r="F6" s="26"/>
      <c r="G6" s="24" t="s">
        <v>7</v>
      </c>
      <c r="H6" s="25">
        <v>21116930.940000001</v>
      </c>
      <c r="I6" s="27">
        <v>32252819.98</v>
      </c>
    </row>
    <row r="7" spans="1:9" x14ac:dyDescent="0.2">
      <c r="A7" s="23"/>
      <c r="B7" s="24" t="s">
        <v>8</v>
      </c>
      <c r="C7" s="25">
        <v>0</v>
      </c>
      <c r="D7" s="25">
        <v>0</v>
      </c>
      <c r="E7" s="25"/>
      <c r="F7" s="26"/>
      <c r="G7" s="24" t="s">
        <v>9</v>
      </c>
      <c r="H7" s="25">
        <v>2451173.79</v>
      </c>
      <c r="I7" s="27">
        <v>3772187.48</v>
      </c>
    </row>
    <row r="8" spans="1:9" x14ac:dyDescent="0.2">
      <c r="A8" s="23"/>
      <c r="B8" s="24" t="s">
        <v>10</v>
      </c>
      <c r="C8" s="25">
        <v>0</v>
      </c>
      <c r="D8" s="25">
        <v>0</v>
      </c>
      <c r="E8" s="25"/>
      <c r="F8" s="26"/>
      <c r="G8" s="24" t="s">
        <v>11</v>
      </c>
      <c r="H8" s="25">
        <v>9542287.7400000002</v>
      </c>
      <c r="I8" s="27">
        <v>29361042.690000001</v>
      </c>
    </row>
    <row r="9" spans="1:9" x14ac:dyDescent="0.2">
      <c r="A9" s="23"/>
      <c r="B9" s="24" t="s">
        <v>12</v>
      </c>
      <c r="C9" s="25">
        <v>0</v>
      </c>
      <c r="D9" s="25">
        <v>0</v>
      </c>
      <c r="E9" s="25"/>
      <c r="F9" s="19" t="s">
        <v>13</v>
      </c>
      <c r="G9" s="19"/>
      <c r="H9" s="21">
        <f>SUM(H10:H18)</f>
        <v>591068.38</v>
      </c>
      <c r="I9" s="22">
        <f>SUM(I10:I18)</f>
        <v>182252.4</v>
      </c>
    </row>
    <row r="10" spans="1:9" x14ac:dyDescent="0.2">
      <c r="A10" s="23"/>
      <c r="B10" s="24" t="s">
        <v>14</v>
      </c>
      <c r="C10" s="25">
        <v>0</v>
      </c>
      <c r="D10" s="25">
        <v>0</v>
      </c>
      <c r="E10" s="25"/>
      <c r="F10" s="26"/>
      <c r="G10" s="24" t="s">
        <v>15</v>
      </c>
      <c r="H10" s="25">
        <v>0</v>
      </c>
      <c r="I10" s="27">
        <v>0</v>
      </c>
    </row>
    <row r="11" spans="1:9" x14ac:dyDescent="0.2">
      <c r="A11" s="23"/>
      <c r="B11" s="24" t="s">
        <v>16</v>
      </c>
      <c r="C11" s="25">
        <v>0</v>
      </c>
      <c r="D11" s="25">
        <v>0</v>
      </c>
      <c r="E11" s="25"/>
      <c r="F11" s="26"/>
      <c r="G11" s="24" t="s">
        <v>17</v>
      </c>
      <c r="H11" s="25">
        <v>0</v>
      </c>
      <c r="I11" s="27">
        <v>0</v>
      </c>
    </row>
    <row r="12" spans="1:9" x14ac:dyDescent="0.2">
      <c r="A12" s="23"/>
      <c r="B12" s="24" t="s">
        <v>18</v>
      </c>
      <c r="C12" s="25">
        <v>2432764.5499999998</v>
      </c>
      <c r="D12" s="25">
        <v>3102532.9</v>
      </c>
      <c r="E12" s="25"/>
      <c r="F12" s="26"/>
      <c r="G12" s="24" t="s">
        <v>19</v>
      </c>
      <c r="H12" s="25">
        <v>0</v>
      </c>
      <c r="I12" s="27">
        <v>0</v>
      </c>
    </row>
    <row r="13" spans="1:9" ht="34.5" customHeight="1" x14ac:dyDescent="0.2">
      <c r="A13" s="28" t="s">
        <v>20</v>
      </c>
      <c r="B13" s="29"/>
      <c r="C13" s="21">
        <f>SUM(C14:C15)</f>
        <v>39726176.629999995</v>
      </c>
      <c r="D13" s="21">
        <f>SUM(D14:D15)</f>
        <v>67989132.530000001</v>
      </c>
      <c r="E13" s="21"/>
      <c r="F13" s="26"/>
      <c r="G13" s="24" t="s">
        <v>21</v>
      </c>
      <c r="H13" s="25">
        <v>591068.38</v>
      </c>
      <c r="I13" s="27">
        <v>182252.4</v>
      </c>
    </row>
    <row r="14" spans="1:9" ht="22.5" x14ac:dyDescent="0.2">
      <c r="A14" s="23"/>
      <c r="B14" s="30" t="s">
        <v>22</v>
      </c>
      <c r="C14" s="25">
        <v>19666078.73</v>
      </c>
      <c r="D14" s="25">
        <v>37376549.07</v>
      </c>
      <c r="E14" s="25"/>
      <c r="F14" s="26"/>
      <c r="G14" s="24" t="s">
        <v>23</v>
      </c>
      <c r="H14" s="25">
        <v>0</v>
      </c>
      <c r="I14" s="27">
        <v>0</v>
      </c>
    </row>
    <row r="15" spans="1:9" x14ac:dyDescent="0.2">
      <c r="A15" s="23"/>
      <c r="B15" s="24" t="s">
        <v>24</v>
      </c>
      <c r="C15" s="25">
        <v>20060097.899999999</v>
      </c>
      <c r="D15" s="25">
        <v>30612583.460000001</v>
      </c>
      <c r="E15" s="25"/>
      <c r="F15" s="26"/>
      <c r="G15" s="24" t="s">
        <v>25</v>
      </c>
      <c r="H15" s="25">
        <v>0</v>
      </c>
      <c r="I15" s="27">
        <v>0</v>
      </c>
    </row>
    <row r="16" spans="1:9" x14ac:dyDescent="0.2">
      <c r="A16" s="20" t="s">
        <v>26</v>
      </c>
      <c r="B16" s="19"/>
      <c r="C16" s="21">
        <f>SUM(C17:C21)</f>
        <v>858155.06</v>
      </c>
      <c r="D16" s="21">
        <f>SUM(D17:D21)</f>
        <v>2826838.96</v>
      </c>
      <c r="E16" s="21"/>
      <c r="F16" s="26"/>
      <c r="G16" s="24" t="s">
        <v>27</v>
      </c>
      <c r="H16" s="25">
        <v>0</v>
      </c>
      <c r="I16" s="27">
        <v>0</v>
      </c>
    </row>
    <row r="17" spans="1:9" x14ac:dyDescent="0.2">
      <c r="A17" s="23"/>
      <c r="B17" s="24" t="s">
        <v>28</v>
      </c>
      <c r="C17" s="25">
        <v>0</v>
      </c>
      <c r="D17" s="25">
        <v>0</v>
      </c>
      <c r="E17" s="25"/>
      <c r="F17" s="26"/>
      <c r="G17" s="24" t="s">
        <v>29</v>
      </c>
      <c r="H17" s="25">
        <v>0</v>
      </c>
      <c r="I17" s="27">
        <v>0</v>
      </c>
    </row>
    <row r="18" spans="1:9" x14ac:dyDescent="0.2">
      <c r="A18" s="23"/>
      <c r="B18" s="24" t="s">
        <v>30</v>
      </c>
      <c r="C18" s="25">
        <v>0</v>
      </c>
      <c r="D18" s="25">
        <v>0</v>
      </c>
      <c r="E18" s="25"/>
      <c r="F18" s="26"/>
      <c r="G18" s="24" t="s">
        <v>31</v>
      </c>
      <c r="H18" s="25">
        <v>0</v>
      </c>
      <c r="I18" s="27">
        <v>0</v>
      </c>
    </row>
    <row r="19" spans="1:9" x14ac:dyDescent="0.2">
      <c r="A19" s="23"/>
      <c r="B19" s="24" t="s">
        <v>32</v>
      </c>
      <c r="C19" s="25">
        <v>0</v>
      </c>
      <c r="D19" s="25">
        <v>0</v>
      </c>
      <c r="E19" s="25"/>
      <c r="F19" s="19" t="s">
        <v>33</v>
      </c>
      <c r="G19" s="19"/>
      <c r="H19" s="21">
        <f>SUM(H20:H22)</f>
        <v>0</v>
      </c>
      <c r="I19" s="22">
        <f>SUM(I20:I22)</f>
        <v>0</v>
      </c>
    </row>
    <row r="20" spans="1:9" x14ac:dyDescent="0.2">
      <c r="A20" s="23"/>
      <c r="B20" s="24"/>
      <c r="C20" s="25">
        <v>0</v>
      </c>
      <c r="D20" s="25">
        <v>0</v>
      </c>
      <c r="E20" s="25"/>
      <c r="F20" s="26"/>
      <c r="G20" s="24" t="s">
        <v>34</v>
      </c>
      <c r="H20" s="25">
        <v>0</v>
      </c>
      <c r="I20" s="27">
        <v>0</v>
      </c>
    </row>
    <row r="21" spans="1:9" x14ac:dyDescent="0.2">
      <c r="A21" s="23"/>
      <c r="B21" s="24" t="s">
        <v>35</v>
      </c>
      <c r="C21" s="25">
        <v>858155.06</v>
      </c>
      <c r="D21" s="25">
        <v>2826838.96</v>
      </c>
      <c r="E21" s="25"/>
      <c r="F21" s="26"/>
      <c r="G21" s="24" t="s">
        <v>36</v>
      </c>
      <c r="H21" s="25">
        <v>0</v>
      </c>
      <c r="I21" s="27">
        <v>0</v>
      </c>
    </row>
    <row r="22" spans="1:9" x14ac:dyDescent="0.2">
      <c r="A22" s="23"/>
      <c r="B22" s="31"/>
      <c r="C22" s="32"/>
      <c r="D22" s="32"/>
      <c r="E22" s="32"/>
      <c r="F22" s="26"/>
      <c r="G22" s="24" t="s">
        <v>37</v>
      </c>
      <c r="H22" s="25">
        <v>0</v>
      </c>
      <c r="I22" s="27">
        <v>0</v>
      </c>
    </row>
    <row r="23" spans="1:9" x14ac:dyDescent="0.2">
      <c r="A23" s="33" t="s">
        <v>38</v>
      </c>
      <c r="B23" s="34"/>
      <c r="C23" s="21">
        <f>SUM(C5+C13+C16)</f>
        <v>43017096.239999995</v>
      </c>
      <c r="D23" s="35">
        <f>SUM(D5+D13+D16)</f>
        <v>73918504.390000001</v>
      </c>
      <c r="E23" s="35"/>
      <c r="F23" s="19" t="s">
        <v>39</v>
      </c>
      <c r="G23" s="19"/>
      <c r="H23" s="21">
        <f>SUM(H24:H28)</f>
        <v>0</v>
      </c>
      <c r="I23" s="22">
        <f>SUM(I24:I28)</f>
        <v>0</v>
      </c>
    </row>
    <row r="24" spans="1:9" x14ac:dyDescent="0.2">
      <c r="A24" s="23"/>
      <c r="B24" s="16"/>
      <c r="C24" s="36"/>
      <c r="D24" s="35"/>
      <c r="E24" s="35"/>
      <c r="F24" s="26"/>
      <c r="G24" s="24" t="s">
        <v>40</v>
      </c>
      <c r="H24" s="25">
        <v>0</v>
      </c>
      <c r="I24" s="27">
        <v>0</v>
      </c>
    </row>
    <row r="25" spans="1:9" s="19" customFormat="1" x14ac:dyDescent="0.2">
      <c r="A25" s="23"/>
      <c r="F25" s="26"/>
      <c r="G25" s="24" t="s">
        <v>41</v>
      </c>
      <c r="H25" s="25">
        <v>0</v>
      </c>
      <c r="I25" s="27">
        <v>0</v>
      </c>
    </row>
    <row r="26" spans="1:9" x14ac:dyDescent="0.2">
      <c r="A26" s="23"/>
      <c r="F26" s="26"/>
      <c r="G26" s="24" t="s">
        <v>42</v>
      </c>
      <c r="H26" s="25">
        <v>0</v>
      </c>
      <c r="I26" s="27">
        <v>0</v>
      </c>
    </row>
    <row r="27" spans="1:9" x14ac:dyDescent="0.2">
      <c r="A27" s="23"/>
      <c r="F27" s="26"/>
      <c r="G27" s="24" t="s">
        <v>43</v>
      </c>
      <c r="H27" s="25">
        <v>0</v>
      </c>
      <c r="I27" s="27">
        <v>0</v>
      </c>
    </row>
    <row r="28" spans="1:9" x14ac:dyDescent="0.2">
      <c r="A28" s="23"/>
      <c r="F28" s="26"/>
      <c r="G28" s="24" t="s">
        <v>44</v>
      </c>
      <c r="H28" s="25">
        <v>0</v>
      </c>
      <c r="I28" s="27">
        <v>0</v>
      </c>
    </row>
    <row r="29" spans="1:9" x14ac:dyDescent="0.2">
      <c r="A29" s="23"/>
      <c r="F29" s="19" t="s">
        <v>45</v>
      </c>
      <c r="G29" s="19"/>
      <c r="H29" s="21">
        <f>SUM(H30:H35)</f>
        <v>0.01</v>
      </c>
      <c r="I29" s="22">
        <f>SUM(I30:I35)</f>
        <v>2226263.3199999998</v>
      </c>
    </row>
    <row r="30" spans="1:9" x14ac:dyDescent="0.2">
      <c r="A30" s="23"/>
      <c r="F30" s="26"/>
      <c r="G30" s="24" t="s">
        <v>46</v>
      </c>
      <c r="H30" s="25">
        <v>0</v>
      </c>
      <c r="I30" s="27">
        <v>2226126.25</v>
      </c>
    </row>
    <row r="31" spans="1:9" x14ac:dyDescent="0.2">
      <c r="A31" s="23"/>
      <c r="F31" s="26"/>
      <c r="G31" s="24" t="s">
        <v>47</v>
      </c>
      <c r="H31" s="25">
        <v>0</v>
      </c>
      <c r="I31" s="27">
        <v>0</v>
      </c>
    </row>
    <row r="32" spans="1:9" x14ac:dyDescent="0.2">
      <c r="A32" s="23"/>
      <c r="F32" s="26"/>
      <c r="G32" s="24" t="s">
        <v>48</v>
      </c>
      <c r="H32" s="25">
        <v>0</v>
      </c>
      <c r="I32" s="27">
        <v>0</v>
      </c>
    </row>
    <row r="33" spans="1:9" x14ac:dyDescent="0.2">
      <c r="A33" s="23"/>
      <c r="F33" s="26"/>
      <c r="G33" s="24" t="s">
        <v>49</v>
      </c>
      <c r="H33" s="25">
        <v>0</v>
      </c>
      <c r="I33" s="27">
        <v>0</v>
      </c>
    </row>
    <row r="34" spans="1:9" x14ac:dyDescent="0.2">
      <c r="A34" s="23"/>
      <c r="F34" s="26"/>
      <c r="G34" s="24" t="s">
        <v>50</v>
      </c>
      <c r="H34" s="25">
        <v>0</v>
      </c>
      <c r="I34" s="27">
        <v>0</v>
      </c>
    </row>
    <row r="35" spans="1:9" x14ac:dyDescent="0.2">
      <c r="A35" s="23"/>
      <c r="F35" s="26"/>
      <c r="G35" s="24" t="s">
        <v>51</v>
      </c>
      <c r="H35" s="25">
        <v>0.01</v>
      </c>
      <c r="I35" s="27">
        <v>137.07</v>
      </c>
    </row>
    <row r="36" spans="1:9" x14ac:dyDescent="0.2">
      <c r="A36" s="23"/>
      <c r="F36" s="19" t="s">
        <v>52</v>
      </c>
      <c r="G36" s="19"/>
      <c r="H36" s="21">
        <f>SUM(H37)</f>
        <v>0</v>
      </c>
      <c r="I36" s="22">
        <f>SUM(I37)</f>
        <v>0</v>
      </c>
    </row>
    <row r="37" spans="1:9" x14ac:dyDescent="0.2">
      <c r="A37" s="23"/>
      <c r="F37" s="26"/>
      <c r="G37" s="24" t="s">
        <v>53</v>
      </c>
      <c r="H37" s="25">
        <v>0</v>
      </c>
      <c r="I37" s="27">
        <v>0</v>
      </c>
    </row>
    <row r="38" spans="1:9" x14ac:dyDescent="0.2">
      <c r="A38" s="23"/>
      <c r="F38" s="26"/>
      <c r="G38" s="31"/>
      <c r="H38" s="32"/>
      <c r="I38" s="37"/>
    </row>
    <row r="39" spans="1:9" x14ac:dyDescent="0.2">
      <c r="A39" s="23"/>
      <c r="F39" s="16" t="s">
        <v>54</v>
      </c>
      <c r="G39" s="16"/>
      <c r="H39" s="21">
        <f>SUM(H36+H29+H23+H19+H9+H5)</f>
        <v>33701460.859999999</v>
      </c>
      <c r="I39" s="38">
        <f>SUM(I36+I29+I23+I19+I9+I5)</f>
        <v>67794565.870000005</v>
      </c>
    </row>
    <row r="40" spans="1:9" x14ac:dyDescent="0.2">
      <c r="A40" s="23"/>
      <c r="F40" s="26"/>
      <c r="G40" s="16"/>
      <c r="H40" s="21"/>
      <c r="I40" s="38"/>
    </row>
    <row r="41" spans="1:9" x14ac:dyDescent="0.2">
      <c r="A41" s="23"/>
      <c r="F41" s="16" t="s">
        <v>55</v>
      </c>
      <c r="G41" s="16"/>
      <c r="H41" s="21">
        <f>+C23-H39</f>
        <v>9315635.3799999952</v>
      </c>
      <c r="I41" s="22">
        <f>+D23-I39</f>
        <v>6123938.5199999958</v>
      </c>
    </row>
    <row r="42" spans="1:9" x14ac:dyDescent="0.2">
      <c r="A42" s="39"/>
      <c r="B42" s="40"/>
      <c r="C42" s="40"/>
      <c r="D42" s="40"/>
      <c r="E42" s="40"/>
      <c r="F42" s="41"/>
      <c r="G42" s="42"/>
      <c r="H42" s="43"/>
      <c r="I42" s="44"/>
    </row>
    <row r="43" spans="1:9" x14ac:dyDescent="0.2">
      <c r="F43" s="26"/>
      <c r="G43" s="45"/>
    </row>
    <row r="44" spans="1:9" x14ac:dyDescent="0.2">
      <c r="B44" s="45" t="s">
        <v>56</v>
      </c>
    </row>
    <row r="45" spans="1:9" x14ac:dyDescent="0.2">
      <c r="B45" s="45"/>
    </row>
    <row r="46" spans="1:9" x14ac:dyDescent="0.2">
      <c r="B46" s="45"/>
    </row>
    <row r="49" spans="2:8" x14ac:dyDescent="0.2">
      <c r="B49" s="46" t="s">
        <v>57</v>
      </c>
      <c r="E49" s="46"/>
      <c r="G49" s="47" t="s">
        <v>58</v>
      </c>
      <c r="H49" s="47"/>
    </row>
    <row r="50" spans="2:8" x14ac:dyDescent="0.2">
      <c r="B50" s="46" t="s">
        <v>59</v>
      </c>
      <c r="E50" s="46"/>
      <c r="G50" s="47" t="s">
        <v>60</v>
      </c>
      <c r="H50" s="47"/>
    </row>
    <row r="51" spans="2:8" x14ac:dyDescent="0.2">
      <c r="B51" s="46" t="s">
        <v>61</v>
      </c>
      <c r="E51" s="46"/>
      <c r="G51" s="47" t="s">
        <v>62</v>
      </c>
      <c r="H51" s="47"/>
    </row>
  </sheetData>
  <sheetProtection formatCells="0" formatColumns="0" formatRows="0" autoFilter="0"/>
  <mergeCells count="5">
    <mergeCell ref="A1:I1"/>
    <mergeCell ref="A13:B13"/>
    <mergeCell ref="G49:H49"/>
    <mergeCell ref="G50:H50"/>
    <mergeCell ref="G51:H51"/>
  </mergeCells>
  <pageMargins left="0.7" right="0.7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2020-10-23T17:00:30Z</dcterms:created>
  <dcterms:modified xsi:type="dcterms:W3CDTF">2020-10-23T17:00:52Z</dcterms:modified>
</cp:coreProperties>
</file>