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<sst xmlns="http://schemas.openxmlformats.org/spreadsheetml/2006/main" count="85" uniqueCount="85">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</sst>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>SUM(C6:C12)</f>
        <v>15440082.889999999</v>
      </c>
      <c r="D5" s="17">
        <f>SUM(D6:D12)</f>
        <v>13972828.000000002</v>
      </c>
      <c r="E5" s="17">
        <f>C5+D5</f>
        <v>29412910.890000001</v>
      </c>
      <c r="F5" s="17">
        <f>SUM(F6:F12)</f>
        <v>11409778</v>
      </c>
      <c r="G5" s="17">
        <f>SUM(G6:G12)</f>
        <v>11409778</v>
      </c>
      <c r="H5" s="17">
        <f>E5-F5</f>
        <v>18003132.890000001</v>
      </c>
    </row>
    <row r="6" spans="1:8" x14ac:dyDescent="0.25">
      <c r="A6" s="18">
        <v>1100</v>
      </c>
      <c r="B6" s="19" t="s">
        <v>12</v>
      </c>
      <c r="C6" s="20">
        <v>8191613.1600000001</v>
      </c>
      <c r="D6" s="20">
        <v>8878027.4800000004</v>
      </c>
      <c r="E6" s="20">
        <f t="shared" ref="E6:E69" si="0">C6+D6</f>
        <v>17069640.640000001</v>
      </c>
      <c r="F6" s="20">
        <v>6792839.5999999996</v>
      </c>
      <c r="G6" s="20">
        <v>6792839.5999999996</v>
      </c>
      <c r="H6" s="20">
        <f t="shared" ref="H6:H69" si="1">E6-F6</f>
        <v>10276801.040000001</v>
      </c>
    </row>
    <row r="7" spans="1:8" x14ac:dyDescent="0.25">
      <c r="A7" s="18">
        <v>1200</v>
      </c>
      <c r="B7" s="19" t="s">
        <v>13</v>
      </c>
      <c r="C7" s="20">
        <v>2482840.3199999998</v>
      </c>
      <c r="D7" s="20">
        <v>1820749.59</v>
      </c>
      <c r="E7" s="20">
        <f t="shared" si="0"/>
        <v>4303589.91</v>
      </c>
      <c r="F7" s="20">
        <v>2400558.4</v>
      </c>
      <c r="G7" s="20">
        <v>2400558.4</v>
      </c>
      <c r="H7" s="20">
        <f t="shared" si="1"/>
        <v>1903031.5100000002</v>
      </c>
    </row>
    <row r="8" spans="1:8" x14ac:dyDescent="0.25">
      <c r="A8" s="18">
        <v>1300</v>
      </c>
      <c r="B8" s="19" t="s">
        <v>14</v>
      </c>
      <c r="C8" s="20">
        <v>1900960.86</v>
      </c>
      <c r="D8" s="20">
        <v>812606.33</v>
      </c>
      <c r="E8" s="20">
        <f t="shared" si="0"/>
        <v>2713567.19</v>
      </c>
      <c r="F8" s="20">
        <v>369392.58</v>
      </c>
      <c r="G8" s="20">
        <v>369392.58</v>
      </c>
      <c r="H8" s="20">
        <f t="shared" si="1"/>
        <v>2344174.61</v>
      </c>
    </row>
    <row r="9" spans="1:8" x14ac:dyDescent="0.25">
      <c r="A9" s="18">
        <v>1400</v>
      </c>
      <c r="B9" s="19" t="s">
        <v>15</v>
      </c>
      <c r="C9" s="20">
        <v>2219770.61</v>
      </c>
      <c r="D9" s="20">
        <v>1971036.3</v>
      </c>
      <c r="E9" s="20">
        <f t="shared" si="0"/>
        <v>4190806.91</v>
      </c>
      <c r="F9" s="20">
        <v>1456628.86</v>
      </c>
      <c r="G9" s="20">
        <v>1456628.86</v>
      </c>
      <c r="H9" s="20">
        <f t="shared" si="1"/>
        <v>2734178.05</v>
      </c>
    </row>
    <row r="10" spans="1:8" x14ac:dyDescent="0.25">
      <c r="A10" s="18">
        <v>1500</v>
      </c>
      <c r="B10" s="19" t="s">
        <v>16</v>
      </c>
      <c r="C10" s="20">
        <v>644897.93999999994</v>
      </c>
      <c r="D10" s="20">
        <v>490408.3</v>
      </c>
      <c r="E10" s="20">
        <f t="shared" si="0"/>
        <v>1135306.24</v>
      </c>
      <c r="F10" s="20">
        <v>390358.56</v>
      </c>
      <c r="G10" s="20">
        <v>390358.56</v>
      </c>
      <c r="H10" s="20">
        <f t="shared" si="1"/>
        <v>744947.67999999993</v>
      </c>
    </row>
    <row r="11" spans="1:8" x14ac:dyDescent="0.25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5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5">
      <c r="A13" s="15" t="s">
        <v>19</v>
      </c>
      <c r="B13" s="16"/>
      <c r="C13" s="20">
        <f>SUM(C14:C22)</f>
        <v>2597404.0500000003</v>
      </c>
      <c r="D13" s="20">
        <f>SUM(D14:D22)</f>
        <v>2899771.23</v>
      </c>
      <c r="E13" s="20">
        <f t="shared" si="0"/>
        <v>5497175.2800000003</v>
      </c>
      <c r="F13" s="20">
        <f>SUM(F14:F22)</f>
        <v>1704781.44</v>
      </c>
      <c r="G13" s="20">
        <f>SUM(G14:G22)</f>
        <v>1664723.25</v>
      </c>
      <c r="H13" s="20">
        <f t="shared" si="1"/>
        <v>3792393.8400000003</v>
      </c>
    </row>
    <row r="14" spans="1:8" x14ac:dyDescent="0.25">
      <c r="A14" s="18">
        <v>2100</v>
      </c>
      <c r="B14" s="19" t="s">
        <v>20</v>
      </c>
      <c r="C14" s="20">
        <v>684506.7</v>
      </c>
      <c r="D14" s="20">
        <v>957288.36</v>
      </c>
      <c r="E14" s="20">
        <f t="shared" si="0"/>
        <v>1641795.06</v>
      </c>
      <c r="F14" s="20">
        <v>577356.68999999994</v>
      </c>
      <c r="G14" s="20">
        <v>577356.68999999994</v>
      </c>
      <c r="H14" s="20">
        <f t="shared" si="1"/>
        <v>1064438.3700000001</v>
      </c>
    </row>
    <row r="15" spans="1:8" x14ac:dyDescent="0.25">
      <c r="A15" s="18">
        <v>2200</v>
      </c>
      <c r="B15" s="19" t="s">
        <v>21</v>
      </c>
      <c r="C15" s="20">
        <v>508093.34</v>
      </c>
      <c r="D15" s="20">
        <v>59293.34</v>
      </c>
      <c r="E15" s="20">
        <f t="shared" si="0"/>
        <v>567386.68000000005</v>
      </c>
      <c r="F15" s="20">
        <v>140269.15</v>
      </c>
      <c r="G15" s="20">
        <v>140269.15</v>
      </c>
      <c r="H15" s="20">
        <f t="shared" si="1"/>
        <v>427117.53</v>
      </c>
    </row>
    <row r="16" spans="1:8" x14ac:dyDescent="0.25">
      <c r="A16" s="18">
        <v>2300</v>
      </c>
      <c r="B16" s="19" t="s">
        <v>22</v>
      </c>
      <c r="C16" s="20">
        <v>83645.55</v>
      </c>
      <c r="D16" s="20">
        <v>41318.050000000003</v>
      </c>
      <c r="E16" s="20">
        <f t="shared" si="0"/>
        <v>124963.6</v>
      </c>
      <c r="F16" s="20">
        <v>12259.14</v>
      </c>
      <c r="G16" s="20">
        <v>12259.14</v>
      </c>
      <c r="H16" s="20">
        <f t="shared" si="1"/>
        <v>112704.46</v>
      </c>
    </row>
    <row r="17" spans="1:8" x14ac:dyDescent="0.25">
      <c r="A17" s="18">
        <v>2400</v>
      </c>
      <c r="B17" s="19" t="s">
        <v>23</v>
      </c>
      <c r="C17" s="20">
        <v>315606.03000000003</v>
      </c>
      <c r="D17" s="20">
        <v>488170.26</v>
      </c>
      <c r="E17" s="20">
        <f t="shared" si="0"/>
        <v>803776.29</v>
      </c>
      <c r="F17" s="20">
        <v>251843.58</v>
      </c>
      <c r="G17" s="20">
        <v>251843.58</v>
      </c>
      <c r="H17" s="20">
        <f t="shared" si="1"/>
        <v>551932.71000000008</v>
      </c>
    </row>
    <row r="18" spans="1:8" x14ac:dyDescent="0.25">
      <c r="A18" s="18">
        <v>2500</v>
      </c>
      <c r="B18" s="19" t="s">
        <v>24</v>
      </c>
      <c r="C18" s="20">
        <v>116104.54</v>
      </c>
      <c r="D18" s="20">
        <v>311528.49</v>
      </c>
      <c r="E18" s="20">
        <f t="shared" si="0"/>
        <v>427633.02999999997</v>
      </c>
      <c r="F18" s="20">
        <v>205375.98</v>
      </c>
      <c r="G18" s="20">
        <v>202077.23</v>
      </c>
      <c r="H18" s="20">
        <f t="shared" si="1"/>
        <v>222257.04999999996</v>
      </c>
    </row>
    <row r="19" spans="1:8" x14ac:dyDescent="0.25">
      <c r="A19" s="18">
        <v>2600</v>
      </c>
      <c r="B19" s="19" t="s">
        <v>25</v>
      </c>
      <c r="C19" s="20">
        <v>233657.33</v>
      </c>
      <c r="D19" s="20">
        <v>231657.33</v>
      </c>
      <c r="E19" s="20">
        <f t="shared" si="0"/>
        <v>465314.66</v>
      </c>
      <c r="F19" s="20">
        <v>100395.41</v>
      </c>
      <c r="G19" s="20">
        <v>63635.97</v>
      </c>
      <c r="H19" s="20">
        <f t="shared" si="1"/>
        <v>364919.25</v>
      </c>
    </row>
    <row r="20" spans="1:8" x14ac:dyDescent="0.25">
      <c r="A20" s="18">
        <v>2700</v>
      </c>
      <c r="B20" s="19" t="s">
        <v>26</v>
      </c>
      <c r="C20" s="20">
        <v>562953.87</v>
      </c>
      <c r="D20" s="20">
        <v>474415.86</v>
      </c>
      <c r="E20" s="20">
        <f t="shared" si="0"/>
        <v>1037369.73</v>
      </c>
      <c r="F20" s="20">
        <v>249161.99</v>
      </c>
      <c r="G20" s="20">
        <v>249161.99</v>
      </c>
      <c r="H20" s="20">
        <f t="shared" si="1"/>
        <v>788207.74</v>
      </c>
    </row>
    <row r="21" spans="1:8" x14ac:dyDescent="0.25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5">
      <c r="A22" s="18">
        <v>2900</v>
      </c>
      <c r="B22" s="19" t="s">
        <v>28</v>
      </c>
      <c r="C22" s="20">
        <v>92836.69</v>
      </c>
      <c r="D22" s="20">
        <v>336099.54</v>
      </c>
      <c r="E22" s="20">
        <f t="shared" si="0"/>
        <v>428936.23</v>
      </c>
      <c r="F22" s="20">
        <v>168119.5</v>
      </c>
      <c r="G22" s="20">
        <v>168119.5</v>
      </c>
      <c r="H22" s="20">
        <f t="shared" si="1"/>
        <v>260816.72999999998</v>
      </c>
    </row>
    <row r="23" spans="1:8" x14ac:dyDescent="0.25">
      <c r="A23" s="15" t="s">
        <v>29</v>
      </c>
      <c r="B23" s="16"/>
      <c r="C23" s="20">
        <f>SUM(C24:C32)</f>
        <v>8013068.7799999993</v>
      </c>
      <c r="D23" s="20">
        <f>SUM(D24:D32)</f>
        <v>7038801.9699999997</v>
      </c>
      <c r="E23" s="20">
        <f t="shared" si="0"/>
        <v>15051870.75</v>
      </c>
      <c r="F23" s="20">
        <f>SUM(F24:F32)</f>
        <v>3360963.41</v>
      </c>
      <c r="G23" s="20">
        <f>SUM(G24:G32)</f>
        <v>3047328.04</v>
      </c>
      <c r="H23" s="20">
        <f t="shared" si="1"/>
        <v>11690907.34</v>
      </c>
    </row>
    <row r="24" spans="1:8" x14ac:dyDescent="0.25">
      <c r="A24" s="18">
        <v>3100</v>
      </c>
      <c r="B24" s="19" t="s">
        <v>30</v>
      </c>
      <c r="C24" s="20">
        <v>513774.66</v>
      </c>
      <c r="D24" s="20">
        <v>509274.66</v>
      </c>
      <c r="E24" s="20">
        <f t="shared" si="0"/>
        <v>1023049.32</v>
      </c>
      <c r="F24" s="20">
        <v>437306.04</v>
      </c>
      <c r="G24" s="20">
        <v>425706.04</v>
      </c>
      <c r="H24" s="20">
        <f t="shared" si="1"/>
        <v>585743.28</v>
      </c>
    </row>
    <row r="25" spans="1:8" x14ac:dyDescent="0.25">
      <c r="A25" s="18">
        <v>3200</v>
      </c>
      <c r="B25" s="19" t="s">
        <v>31</v>
      </c>
      <c r="C25" s="20">
        <v>937230.54</v>
      </c>
      <c r="D25" s="20">
        <v>157142.26999999999</v>
      </c>
      <c r="E25" s="20">
        <f t="shared" si="0"/>
        <v>1094372.81</v>
      </c>
      <c r="F25" s="20">
        <v>169986.23</v>
      </c>
      <c r="G25" s="20">
        <v>169986.23</v>
      </c>
      <c r="H25" s="20">
        <f t="shared" si="1"/>
        <v>924386.58000000007</v>
      </c>
    </row>
    <row r="26" spans="1:8" x14ac:dyDescent="0.25">
      <c r="A26" s="18">
        <v>3300</v>
      </c>
      <c r="B26" s="19" t="s">
        <v>32</v>
      </c>
      <c r="C26" s="20">
        <v>2540930.7999999998</v>
      </c>
      <c r="D26" s="20">
        <v>1862846.1</v>
      </c>
      <c r="E26" s="20">
        <f t="shared" si="0"/>
        <v>4403776.9000000004</v>
      </c>
      <c r="F26" s="20">
        <v>844712.75</v>
      </c>
      <c r="G26" s="20">
        <v>844712.75</v>
      </c>
      <c r="H26" s="20">
        <f t="shared" si="1"/>
        <v>3559064.1500000004</v>
      </c>
    </row>
    <row r="27" spans="1:8" x14ac:dyDescent="0.25">
      <c r="A27" s="18">
        <v>3400</v>
      </c>
      <c r="B27" s="19" t="s">
        <v>33</v>
      </c>
      <c r="C27" s="20">
        <v>118068.27</v>
      </c>
      <c r="D27" s="20">
        <v>98068.27</v>
      </c>
      <c r="E27" s="20">
        <f t="shared" si="0"/>
        <v>216136.54</v>
      </c>
      <c r="F27" s="20">
        <v>14124.74</v>
      </c>
      <c r="G27" s="20">
        <v>12870.65</v>
      </c>
      <c r="H27" s="20">
        <f t="shared" si="1"/>
        <v>202011.80000000002</v>
      </c>
    </row>
    <row r="28" spans="1:8" x14ac:dyDescent="0.25">
      <c r="A28" s="18">
        <v>3500</v>
      </c>
      <c r="B28" s="19" t="s">
        <v>34</v>
      </c>
      <c r="C28" s="20">
        <v>1852453.5</v>
      </c>
      <c r="D28" s="20">
        <v>3611158.98</v>
      </c>
      <c r="E28" s="20">
        <f t="shared" si="0"/>
        <v>5463612.4800000004</v>
      </c>
      <c r="F28" s="20">
        <v>1363960.06</v>
      </c>
      <c r="G28" s="20">
        <v>1068518.78</v>
      </c>
      <c r="H28" s="20">
        <f t="shared" si="1"/>
        <v>4099652.4200000004</v>
      </c>
    </row>
    <row r="29" spans="1:8" x14ac:dyDescent="0.25">
      <c r="A29" s="18">
        <v>3600</v>
      </c>
      <c r="B29" s="19" t="s">
        <v>35</v>
      </c>
      <c r="C29" s="20">
        <v>349129.84</v>
      </c>
      <c r="D29" s="20">
        <v>60361.599999999999</v>
      </c>
      <c r="E29" s="20">
        <f t="shared" si="0"/>
        <v>409491.44</v>
      </c>
      <c r="F29" s="20">
        <v>41419.75</v>
      </c>
      <c r="G29" s="20">
        <v>41419.75</v>
      </c>
      <c r="H29" s="20">
        <f t="shared" si="1"/>
        <v>368071.69</v>
      </c>
    </row>
    <row r="30" spans="1:8" x14ac:dyDescent="0.25">
      <c r="A30" s="18">
        <v>3700</v>
      </c>
      <c r="B30" s="19" t="s">
        <v>36</v>
      </c>
      <c r="C30" s="20">
        <v>306259.42</v>
      </c>
      <c r="D30" s="20">
        <v>306259.42</v>
      </c>
      <c r="E30" s="20">
        <f t="shared" si="0"/>
        <v>612518.84</v>
      </c>
      <c r="F30" s="20">
        <v>113918.56</v>
      </c>
      <c r="G30" s="20">
        <v>108578.56</v>
      </c>
      <c r="H30" s="20">
        <f t="shared" si="1"/>
        <v>498600.27999999997</v>
      </c>
    </row>
    <row r="31" spans="1:8" x14ac:dyDescent="0.25">
      <c r="A31" s="18">
        <v>3800</v>
      </c>
      <c r="B31" s="19" t="s">
        <v>37</v>
      </c>
      <c r="C31" s="20">
        <v>475194.31</v>
      </c>
      <c r="D31" s="20">
        <v>103694.31</v>
      </c>
      <c r="E31" s="20">
        <f t="shared" si="0"/>
        <v>578888.62</v>
      </c>
      <c r="F31" s="20">
        <v>156931.23000000001</v>
      </c>
      <c r="G31" s="20">
        <v>156931.23000000001</v>
      </c>
      <c r="H31" s="20">
        <f t="shared" si="1"/>
        <v>421957.39</v>
      </c>
    </row>
    <row r="32" spans="1:8" x14ac:dyDescent="0.25">
      <c r="A32" s="18">
        <v>3900</v>
      </c>
      <c r="B32" s="19" t="s">
        <v>38</v>
      </c>
      <c r="C32" s="20">
        <v>920027.44</v>
      </c>
      <c r="D32" s="20">
        <v>329996.36</v>
      </c>
      <c r="E32" s="20">
        <f t="shared" si="0"/>
        <v>1250023.7999999998</v>
      </c>
      <c r="F32" s="20">
        <v>218604.05</v>
      </c>
      <c r="G32" s="20">
        <v>218604.05</v>
      </c>
      <c r="H32" s="20">
        <f t="shared" si="1"/>
        <v>1031419.7499999998</v>
      </c>
    </row>
    <row r="33" spans="1:8" x14ac:dyDescent="0.25">
      <c r="A33" s="15" t="s">
        <v>39</v>
      </c>
      <c r="B33" s="16"/>
      <c r="C33" s="20">
        <f>SUM(C34:C42)</f>
        <v>593412</v>
      </c>
      <c r="D33" s="20">
        <f>SUM(D34:D42)</f>
        <v>11950</v>
      </c>
      <c r="E33" s="20">
        <f t="shared" si="0"/>
        <v>605362</v>
      </c>
      <c r="F33" s="20">
        <f>SUM(F34:F42)</f>
        <v>51041.81</v>
      </c>
      <c r="G33" s="20">
        <f>SUM(G34:G42)</f>
        <v>51041.81</v>
      </c>
      <c r="H33" s="20">
        <f t="shared" si="1"/>
        <v>554320.18999999994</v>
      </c>
    </row>
    <row r="34" spans="1:8" x14ac:dyDescent="0.25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5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5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5">
      <c r="A37" s="18">
        <v>4400</v>
      </c>
      <c r="B37" s="19" t="s">
        <v>43</v>
      </c>
      <c r="C37" s="20">
        <v>593412</v>
      </c>
      <c r="D37" s="20">
        <v>11950</v>
      </c>
      <c r="E37" s="20">
        <f t="shared" si="0"/>
        <v>605362</v>
      </c>
      <c r="F37" s="20">
        <v>51041.81</v>
      </c>
      <c r="G37" s="20">
        <v>51041.81</v>
      </c>
      <c r="H37" s="20">
        <f t="shared" si="1"/>
        <v>554320.18999999994</v>
      </c>
    </row>
    <row r="38" spans="1:8" x14ac:dyDescent="0.25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5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5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5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5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5">
      <c r="A43" s="15" t="s">
        <v>49</v>
      </c>
      <c r="B43" s="16"/>
      <c r="C43" s="20">
        <f>SUM(C44:C52)</f>
        <v>988300</v>
      </c>
      <c r="D43" s="20">
        <f>SUM(D44:D52)</f>
        <v>9483412.1999999993</v>
      </c>
      <c r="E43" s="20">
        <f t="shared" si="0"/>
        <v>10471712.199999999</v>
      </c>
      <c r="F43" s="20">
        <f>SUM(F44:F52)</f>
        <v>105996.55</v>
      </c>
      <c r="G43" s="20">
        <f>SUM(G44:G52)</f>
        <v>105996.55</v>
      </c>
      <c r="H43" s="20">
        <f t="shared" si="1"/>
        <v>10365715.649999999</v>
      </c>
    </row>
    <row r="44" spans="1:8" x14ac:dyDescent="0.25">
      <c r="A44" s="18">
        <v>5100</v>
      </c>
      <c r="B44" s="19" t="s">
        <v>50</v>
      </c>
      <c r="C44" s="20">
        <v>703500</v>
      </c>
      <c r="D44" s="20">
        <v>8142871.7199999997</v>
      </c>
      <c r="E44" s="20">
        <f t="shared" si="0"/>
        <v>8846371.7199999988</v>
      </c>
      <c r="F44" s="20">
        <v>105996.55</v>
      </c>
      <c r="G44" s="20">
        <v>105996.55</v>
      </c>
      <c r="H44" s="20">
        <f t="shared" si="1"/>
        <v>8740375.1699999981</v>
      </c>
    </row>
    <row r="45" spans="1:8" x14ac:dyDescent="0.25">
      <c r="A45" s="18">
        <v>5200</v>
      </c>
      <c r="B45" s="19" t="s">
        <v>51</v>
      </c>
      <c r="C45" s="20">
        <v>282600</v>
      </c>
      <c r="D45" s="20">
        <v>1049776.3999999999</v>
      </c>
      <c r="E45" s="20">
        <f t="shared" si="0"/>
        <v>1332376.3999999999</v>
      </c>
      <c r="F45" s="20">
        <v>0</v>
      </c>
      <c r="G45" s="20">
        <v>0</v>
      </c>
      <c r="H45" s="20">
        <f t="shared" si="1"/>
        <v>1332376.3999999999</v>
      </c>
    </row>
    <row r="46" spans="1:8" x14ac:dyDescent="0.25">
      <c r="A46" s="18">
        <v>5300</v>
      </c>
      <c r="B46" s="19" t="s">
        <v>52</v>
      </c>
      <c r="C46" s="20">
        <v>2200</v>
      </c>
      <c r="D46" s="20">
        <v>0</v>
      </c>
      <c r="E46" s="20">
        <f t="shared" si="0"/>
        <v>2200</v>
      </c>
      <c r="F46" s="20">
        <v>0</v>
      </c>
      <c r="G46" s="20">
        <v>0</v>
      </c>
      <c r="H46" s="20">
        <f t="shared" si="1"/>
        <v>2200</v>
      </c>
    </row>
    <row r="47" spans="1:8" x14ac:dyDescent="0.25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5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5">
      <c r="A49" s="18">
        <v>5600</v>
      </c>
      <c r="B49" s="19" t="s">
        <v>55</v>
      </c>
      <c r="C49" s="20">
        <v>0</v>
      </c>
      <c r="D49" s="20">
        <v>290764.08</v>
      </c>
      <c r="E49" s="20">
        <f t="shared" si="0"/>
        <v>290764.08</v>
      </c>
      <c r="F49" s="20">
        <v>0</v>
      </c>
      <c r="G49" s="20">
        <v>0</v>
      </c>
      <c r="H49" s="20">
        <f t="shared" si="1"/>
        <v>290764.08</v>
      </c>
    </row>
    <row r="50" spans="1:8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5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5">
      <c r="A53" s="15" t="s">
        <v>59</v>
      </c>
      <c r="B53" s="16"/>
      <c r="C53" s="20">
        <f>SUM(C54:C56)</f>
        <v>0</v>
      </c>
      <c r="D53" s="20">
        <f>SUM(D54:D56)</f>
        <v>75491450.030000001</v>
      </c>
      <c r="E53" s="20">
        <f t="shared" si="0"/>
        <v>75491450.030000001</v>
      </c>
      <c r="F53" s="20">
        <f>SUM(F54:F56)</f>
        <v>0</v>
      </c>
      <c r="G53" s="20">
        <f>SUM(G54:G56)</f>
        <v>0</v>
      </c>
      <c r="H53" s="20">
        <f t="shared" si="1"/>
        <v>75491450.030000001</v>
      </c>
    </row>
    <row r="54" spans="1:8" x14ac:dyDescent="0.25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5">
      <c r="A55" s="18">
        <v>6200</v>
      </c>
      <c r="B55" s="19" t="s">
        <v>61</v>
      </c>
      <c r="C55" s="20">
        <v>0</v>
      </c>
      <c r="D55" s="20">
        <v>75491450.030000001</v>
      </c>
      <c r="E55" s="20">
        <f t="shared" si="0"/>
        <v>75491450.030000001</v>
      </c>
      <c r="F55" s="20">
        <v>0</v>
      </c>
      <c r="G55" s="20">
        <v>0</v>
      </c>
      <c r="H55" s="20">
        <f t="shared" si="1"/>
        <v>75491450.030000001</v>
      </c>
    </row>
    <row r="56" spans="1:8" x14ac:dyDescent="0.25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5">
      <c r="A57" s="15" t="s">
        <v>63</v>
      </c>
      <c r="B57" s="16"/>
      <c r="C57" s="20">
        <f>SUM(C58:C64)</f>
        <v>586120.28</v>
      </c>
      <c r="D57" s="20">
        <f>SUM(D58:D64)</f>
        <v>50000</v>
      </c>
      <c r="E57" s="20">
        <f t="shared" si="0"/>
        <v>636120.28</v>
      </c>
      <c r="F57" s="20">
        <f>SUM(F58:F64)</f>
        <v>0</v>
      </c>
      <c r="G57" s="20">
        <f>SUM(G58:G64)</f>
        <v>0</v>
      </c>
      <c r="H57" s="20">
        <f t="shared" si="1"/>
        <v>636120.28</v>
      </c>
    </row>
    <row r="58" spans="1:8" x14ac:dyDescent="0.25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5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5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5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5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5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5">
      <c r="A64" s="18">
        <v>7900</v>
      </c>
      <c r="B64" s="19" t="s">
        <v>70</v>
      </c>
      <c r="C64" s="20">
        <v>586120.28</v>
      </c>
      <c r="D64" s="20">
        <v>50000</v>
      </c>
      <c r="E64" s="20">
        <f t="shared" si="0"/>
        <v>636120.28</v>
      </c>
      <c r="F64" s="20">
        <v>0</v>
      </c>
      <c r="G64" s="20">
        <v>0</v>
      </c>
      <c r="H64" s="20">
        <f t="shared" si="1"/>
        <v>636120.28</v>
      </c>
    </row>
    <row r="65" spans="1:8" x14ac:dyDescent="0.25">
      <c r="A65" s="15" t="s">
        <v>71</v>
      </c>
      <c r="B65" s="16"/>
      <c r="C65" s="20">
        <f>SUM(C66:C68)</f>
        <v>0</v>
      </c>
      <c r="D65" s="20">
        <f>SUM(D66:D68)</f>
        <v>0</v>
      </c>
      <c r="E65" s="20">
        <f t="shared" si="0"/>
        <v>0</v>
      </c>
      <c r="F65" s="20">
        <f>SUM(F66:F68)</f>
        <v>0</v>
      </c>
      <c r="G65" s="20">
        <f>SUM(G66:G68)</f>
        <v>0</v>
      </c>
      <c r="H65" s="20">
        <f t="shared" si="1"/>
        <v>0</v>
      </c>
    </row>
    <row r="66" spans="1:8" x14ac:dyDescent="0.25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5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5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5">
      <c r="A69" s="15" t="s">
        <v>75</v>
      </c>
      <c r="B69" s="16"/>
      <c r="C69" s="20">
        <f>SUM(C70:C76)</f>
        <v>0</v>
      </c>
      <c r="D69" s="20">
        <f>SUM(D70:D76)</f>
        <v>0</v>
      </c>
      <c r="E69" s="20">
        <f t="shared" si="0"/>
        <v>0</v>
      </c>
      <c r="F69" s="20">
        <f>SUM(F70:F76)</f>
        <v>0</v>
      </c>
      <c r="G69" s="20">
        <f>SUM(G70:G76)</f>
        <v>0</v>
      </c>
      <c r="H69" s="20">
        <f t="shared" si="1"/>
        <v>0</v>
      </c>
    </row>
    <row r="70" spans="1:8" x14ac:dyDescent="0.25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5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5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5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5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5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5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5">
      <c r="A77" s="23"/>
      <c r="B77" s="24" t="s">
        <v>83</v>
      </c>
      <c r="C77" s="25">
        <f t="shared" ref="C77:H77" si="4">SUM(C5+C13+C23+C33+C43+C53+C57+C65+C69)</f>
        <v>28218388</v>
      </c>
      <c r="D77" s="25">
        <f t="shared" si="4"/>
        <v>108948213.43000001</v>
      </c>
      <c r="E77" s="25">
        <f t="shared" si="4"/>
        <v>137166601.43000001</v>
      </c>
      <c r="F77" s="25">
        <f t="shared" si="4"/>
        <v>16632561.210000001</v>
      </c>
      <c r="G77" s="25">
        <f t="shared" si="4"/>
        <v>16278867.65</v>
      </c>
      <c r="H77" s="25">
        <f t="shared" si="4"/>
        <v>120534040.22</v>
      </c>
    </row>
    <row r="79" spans="1:8" x14ac:dyDescent="0.25">
      <c r="A79" s="4" t="s">
        <v>84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2019-07-29T19:55:24Z</dcterms:created>
  <dcterms:modified xsi:type="dcterms:W3CDTF">2019-07-29T19:57:02Z</dcterms:modified>
</cp:coreProperties>
</file>