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7" i="1"/>
  <c r="I17" i="1"/>
  <c r="H17" i="1"/>
  <c r="H20" i="1" s="1"/>
  <c r="G17" i="1"/>
  <c r="E17" i="1"/>
  <c r="E20" i="1" s="1"/>
  <c r="D17" i="1"/>
  <c r="D20" i="1" s="1"/>
  <c r="F15" i="1"/>
  <c r="K15" i="1" s="1"/>
  <c r="F13" i="1"/>
  <c r="F17" i="1" s="1"/>
  <c r="F11" i="1"/>
  <c r="K11" i="1" s="1"/>
  <c r="K17" i="1" l="1"/>
  <c r="K20" i="1" s="1"/>
  <c r="F20" i="1"/>
  <c r="K13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<sst xmlns="http://schemas.openxmlformats.org/spreadsheetml/2006/main" count="26" uniqueCount="26">
  <si>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</si>
  <si>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</si>
  <si>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AL 31 DE MARZO DEL 2019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</si>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</sst>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2" xfId="1" applyFont="1" applyFill="1" applyBorder="1" applyAlignment="1">
      <alignment horizontal="justify" vertical="center" wrapText="1"/>
    </xf>
    <xf numFmtId="43" fontId="3" fillId="2" borderId="9" xfId="1" applyFont="1" applyFill="1" applyBorder="1" applyAlignment="1">
      <alignment horizontal="justify" vertical="center" wrapText="1"/>
    </xf>
    <xf numFmtId="43" fontId="3" fillId="2" borderId="10" xfId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4" fontId="0" fillId="0" borderId="5" xfId="0" applyNumberFormat="1" applyBorder="1"/>
    <xf numFmtId="0" fontId="3" fillId="2" borderId="6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3" fillId="0" borderId="5" xfId="0" applyFont="1" applyBorder="1"/>
    <xf numFmtId="0" fontId="5" fillId="2" borderId="5" xfId="0" applyFont="1" applyFill="1" applyBorder="1" applyAlignment="1">
      <alignment horizontal="justify" vertical="center" wrapText="1"/>
    </xf>
    <xf numFmtId="0" fontId="0" fillId="0" borderId="5" xfId="0" applyBorder="1"/>
    <xf numFmtId="4" fontId="2" fillId="0" borderId="5" xfId="0" applyNumberFormat="1" applyFont="1" applyBorder="1"/>
    <xf numFmtId="43" fontId="0" fillId="0" borderId="11" xfId="1" applyFont="1" applyBorder="1"/>
    <xf numFmtId="43" fontId="0" fillId="0" borderId="5" xfId="1" applyFont="1" applyBorder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3" fillId="2" borderId="7" xfId="1" applyFont="1" applyFill="1" applyBorder="1" applyAlignment="1">
      <alignment horizontal="justify" vertical="center" wrapText="1"/>
    </xf>
    <xf numFmtId="43" fontId="3" fillId="2" borderId="12" xfId="1" applyFont="1" applyFill="1" applyBorder="1" applyAlignment="1">
      <alignment horizontal="justify" vertical="center" wrapText="1"/>
    </xf>
    <xf numFmtId="43" fontId="3" fillId="2" borderId="1" xfId="1" applyFont="1" applyFill="1" applyBorder="1" applyAlignment="1">
      <alignment horizontal="justify" vertical="center" wrapText="1"/>
    </xf>
    <xf numFmtId="0" fontId="5" fillId="2" borderId="0" xfId="0" applyFont="1" applyFill="1"/>
    <xf numFmtId="43" fontId="5" fillId="2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123265</xdr:colOff>
      <xdr:row>21</xdr:row>
      <xdr:rowOff>33617</xdr:rowOff>
    </xdr:from>
    <xdr:to>
      <xdr:col>9</xdr:col>
      <xdr:colOff>291353</xdr:colOff>
      <xdr:row>25</xdr:row>
      <xdr:rowOff>46312</xdr:rowOff>
    </xdr:to>
    <xdr:sp macro="" textlink="">
      <xdr:nvSpPr>
        <xdr:cNvPr id="2" name="9 CuadroTexto"/>
        <xdr:cNvSpPr txBox="1"/>
      </xdr:nvSpPr>
      <xdr:spPr>
        <a:xfrm>
          <a:off x="6304990" y="3881717"/>
          <a:ext cx="3016063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616323</xdr:colOff>
      <xdr:row>21</xdr:row>
      <xdr:rowOff>22412</xdr:rowOff>
    </xdr:from>
    <xdr:to>
      <xdr:col>2</xdr:col>
      <xdr:colOff>2364441</xdr:colOff>
      <xdr:row>25</xdr:row>
      <xdr:rowOff>6532</xdr:rowOff>
    </xdr:to>
    <xdr:sp macro="" textlink="">
      <xdr:nvSpPr>
        <xdr:cNvPr id="3" name="6 CuadroTexto"/>
        <xdr:cNvSpPr txBox="1"/>
      </xdr:nvSpPr>
      <xdr:spPr>
        <a:xfrm>
          <a:off x="921123" y="3870512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9/1er%20trimestre/IMPRIMIR%20EF%20FormatosFrosPptales2019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28218388</v>
          </cell>
          <cell r="E18">
            <v>15136044.98</v>
          </cell>
          <cell r="F18">
            <v>43354432.980000004</v>
          </cell>
          <cell r="H18">
            <v>7856612.8799999999</v>
          </cell>
          <cell r="J18">
            <v>7536992.1100000003</v>
          </cell>
          <cell r="K18">
            <v>35497820.100000001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60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3.85546875" style="2" bestFit="1" customWidth="1"/>
    <col min="5" max="5" width="14" style="2" customWidth="1"/>
    <col min="6" max="7" width="14.42578125" style="2" customWidth="1"/>
    <col min="8" max="8" width="14.28515625" style="2" customWidth="1"/>
    <col min="9" max="9" width="14" style="2" customWidth="1"/>
    <col min="10" max="10" width="15" style="2" customWidth="1"/>
    <col min="11" max="11" width="15.140625" style="2" customWidth="1"/>
    <col min="12" max="12" width="4" style="1" customWidth="1"/>
    <col min="13" max="16384" width="11.42578125" style="2"/>
  </cols>
  <sheetData>
    <row r="1" spans="2:1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x14ac:dyDescent="0.2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1" customFormat="1" x14ac:dyDescent="0.2"/>
    <row r="5" spans="2:11" s="1" customFormat="1" x14ac:dyDescent="0.2">
      <c r="C5" s="3" t="s">
        <v>3</v>
      </c>
      <c r="D5" s="41"/>
      <c r="E5" s="41"/>
      <c r="F5" s="4" t="s">
        <v>4</v>
      </c>
      <c r="G5" s="4"/>
      <c r="H5" s="5"/>
      <c r="I5" s="5"/>
      <c r="J5" s="6"/>
    </row>
    <row r="6" spans="2:11" s="1" customFormat="1" x14ac:dyDescent="0.2"/>
    <row r="7" spans="2:11" x14ac:dyDescent="0.2">
      <c r="B7" s="42" t="s">
        <v>5</v>
      </c>
      <c r="C7" s="43"/>
      <c r="D7" s="48" t="s">
        <v>6</v>
      </c>
      <c r="E7" s="48"/>
      <c r="F7" s="48"/>
      <c r="G7" s="48"/>
      <c r="H7" s="48"/>
      <c r="I7" s="48"/>
      <c r="J7" s="48"/>
      <c r="K7" s="48" t="s">
        <v>7</v>
      </c>
    </row>
    <row r="8" spans="2:11" ht="25.5" x14ac:dyDescent="0.2">
      <c r="B8" s="44"/>
      <c r="C8" s="45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8"/>
    </row>
    <row r="9" spans="2:11" x14ac:dyDescent="0.2">
      <c r="B9" s="46"/>
      <c r="C9" s="47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 x14ac:dyDescent="0.2">
      <c r="B10" s="8"/>
      <c r="C10" s="9"/>
      <c r="D10" s="10"/>
      <c r="E10" s="10"/>
      <c r="F10" s="10"/>
      <c r="G10" s="11"/>
      <c r="H10" s="12"/>
      <c r="I10" s="11"/>
      <c r="J10" s="12"/>
      <c r="K10" s="11"/>
    </row>
    <row r="11" spans="2:11" ht="15" x14ac:dyDescent="0.25">
      <c r="B11" s="13"/>
      <c r="C11" s="14" t="s">
        <v>17</v>
      </c>
      <c r="D11" s="15">
        <v>28218388</v>
      </c>
      <c r="E11" s="16">
        <v>15136044.98</v>
      </c>
      <c r="F11" s="17">
        <f>D11+E11</f>
        <v>43354432.980000004</v>
      </c>
      <c r="G11" s="17">
        <v>10487043.93</v>
      </c>
      <c r="H11" s="17">
        <v>7856612.8799999999</v>
      </c>
      <c r="I11" s="17">
        <v>7856612.8799999999</v>
      </c>
      <c r="J11" s="16">
        <v>7536992.1100000003</v>
      </c>
      <c r="K11" s="16">
        <f>F11-H11</f>
        <v>35497820.100000001</v>
      </c>
    </row>
    <row r="12" spans="2:11" ht="15" x14ac:dyDescent="0.25">
      <c r="B12" s="13"/>
      <c r="C12" s="18"/>
      <c r="E12" s="19"/>
      <c r="F12" s="20"/>
      <c r="G12" s="17"/>
      <c r="H12" s="20"/>
      <c r="I12" s="20"/>
      <c r="J12" s="19"/>
      <c r="K12" s="16"/>
    </row>
    <row r="13" spans="2:11" ht="15" x14ac:dyDescent="0.25">
      <c r="B13" s="21"/>
      <c r="C13" s="14" t="s">
        <v>18</v>
      </c>
      <c r="D13" s="15">
        <v>27230088</v>
      </c>
      <c r="E13" s="16">
        <v>5221696.7699999996</v>
      </c>
      <c r="F13" s="17">
        <f>D13+E13</f>
        <v>32451784.77</v>
      </c>
      <c r="G13" s="17">
        <v>10120761.939999999</v>
      </c>
      <c r="H13" s="17">
        <v>7856612.8799999999</v>
      </c>
      <c r="I13" s="17">
        <v>7856612.8799999999</v>
      </c>
      <c r="J13" s="16">
        <v>7536992.1100000003</v>
      </c>
      <c r="K13" s="16">
        <f t="shared" ref="K13:K15" si="0">F13-H13</f>
        <v>24595171.890000001</v>
      </c>
    </row>
    <row r="14" spans="2:11" ht="15" x14ac:dyDescent="0.25">
      <c r="B14" s="13"/>
      <c r="C14" s="18"/>
      <c r="E14" s="19"/>
      <c r="F14" s="17"/>
      <c r="G14" s="20"/>
      <c r="H14" s="22"/>
      <c r="I14" s="22"/>
      <c r="J14" s="19"/>
      <c r="K14" s="16"/>
    </row>
    <row r="15" spans="2:11" ht="15" x14ac:dyDescent="0.25">
      <c r="B15" s="21"/>
      <c r="C15" s="14" t="s">
        <v>19</v>
      </c>
      <c r="D15" s="15">
        <v>988300</v>
      </c>
      <c r="E15" s="16">
        <v>9914348.2100000009</v>
      </c>
      <c r="F15" s="23">
        <f>D15+E15</f>
        <v>10902648.210000001</v>
      </c>
      <c r="G15" s="17">
        <v>366281.99</v>
      </c>
      <c r="H15" s="24">
        <v>0</v>
      </c>
      <c r="I15" s="25">
        <v>0</v>
      </c>
      <c r="J15" s="24">
        <v>0</v>
      </c>
      <c r="K15" s="16">
        <f t="shared" si="0"/>
        <v>10902648.210000001</v>
      </c>
    </row>
    <row r="16" spans="2:11" x14ac:dyDescent="0.2">
      <c r="B16" s="26"/>
      <c r="C16" s="27"/>
      <c r="D16" s="28"/>
      <c r="E16" s="29"/>
      <c r="F16" s="30"/>
      <c r="G16" s="29"/>
      <c r="H16" s="30"/>
      <c r="I16" s="29"/>
      <c r="J16" s="30"/>
      <c r="K16" s="29"/>
    </row>
    <row r="17" spans="1:12" s="33" customFormat="1" x14ac:dyDescent="0.2">
      <c r="A17" s="31"/>
      <c r="B17" s="26"/>
      <c r="C17" s="27" t="s">
        <v>20</v>
      </c>
      <c r="D17" s="32">
        <f>+D13+D15</f>
        <v>28218388</v>
      </c>
      <c r="E17" s="32">
        <f t="shared" ref="E17:F17" si="1">+E13+E15</f>
        <v>15136044.98</v>
      </c>
      <c r="F17" s="32">
        <f t="shared" si="1"/>
        <v>43354432.980000004</v>
      </c>
      <c r="G17" s="32">
        <f>+G13+G15</f>
        <v>10487043.93</v>
      </c>
      <c r="H17" s="32">
        <f>+H13+H15</f>
        <v>7856612.8799999999</v>
      </c>
      <c r="I17" s="32">
        <f>+I13+I15</f>
        <v>7856612.8799999999</v>
      </c>
      <c r="J17" s="32">
        <f>J13+J15</f>
        <v>7536992.1100000003</v>
      </c>
      <c r="K17" s="32">
        <f>F17-H17</f>
        <v>35497820.100000001</v>
      </c>
      <c r="L17" s="31"/>
    </row>
    <row r="18" spans="1:12" s="1" customFormat="1" x14ac:dyDescent="0.2"/>
    <row r="19" spans="1:12" x14ac:dyDescent="0.2">
      <c r="C19" s="34" t="s">
        <v>21</v>
      </c>
    </row>
    <row r="20" spans="1:12" x14ac:dyDescent="0.2">
      <c r="D20" s="35" t="str">
        <f>IF(D17=[1]CAdmon!D18," ","ERROR")</f>
        <v xml:space="preserve"> </v>
      </c>
      <c r="E20" s="35" t="str">
        <f>IF(E17=[1]CAdmon!E18," ","ERROR")</f>
        <v xml:space="preserve"> </v>
      </c>
      <c r="F20" s="35" t="str">
        <f>IF(F17=[1]CAdmon!F18," ","ERROR")</f>
        <v xml:space="preserve"> </v>
      </c>
      <c r="G20" s="35"/>
      <c r="H20" s="35" t="str">
        <f>IF(H17=[1]CAdmon!H18," ","ERROR")</f>
        <v xml:space="preserve"> </v>
      </c>
      <c r="I20" s="35"/>
      <c r="J20" s="35" t="str">
        <f>IF(J17=[1]CAdmon!J18," ","ERROR")</f>
        <v xml:space="preserve"> </v>
      </c>
      <c r="K20" s="35" t="str">
        <f>IF(K17=[1]CAdmon!K18," ","ERROR")</f>
        <v xml:space="preserve"> </v>
      </c>
    </row>
    <row r="21" spans="1:12" x14ac:dyDescent="0.2">
      <c r="C21" s="36"/>
    </row>
    <row r="22" spans="1:12" x14ac:dyDescent="0.2">
      <c r="C22" s="37" t="s">
        <v>22</v>
      </c>
      <c r="F22" s="38" t="s">
        <v>23</v>
      </c>
      <c r="G22" s="38"/>
      <c r="H22" s="38"/>
      <c r="I22" s="38"/>
      <c r="J22" s="38"/>
      <c r="K22" s="38"/>
    </row>
    <row r="23" spans="1:12" x14ac:dyDescent="0.2">
      <c r="C23" s="37" t="s">
        <v>24</v>
      </c>
      <c r="F23" s="39" t="s">
        <v>25</v>
      </c>
      <c r="G23" s="39"/>
      <c r="H23" s="39"/>
      <c r="I23" s="39"/>
      <c r="J23" s="39"/>
      <c r="K23" s="39"/>
    </row>
  </sheetData>
  <mergeCells count="9">
    <mergeCell ref="F22:K22"/>
    <mergeCell ref="F23:K23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54" orientation="portrait" verticalDpi="0" r:id="rId1"/>
  <colBreaks count="1" manualBreakCount="1">
    <brk id="11" max="2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2019-06-12T16:30:26Z</cp:lastPrinted>
  <dcterms:created xsi:type="dcterms:W3CDTF">2019-04-30T16:24:51Z</dcterms:created>
  <dcterms:modified xsi:type="dcterms:W3CDTF">2019-06-12T16:30:31Z</dcterms:modified>
</cp:coreProperties>
</file>