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Print_Area" localSheetId="0">Hoja1!$A$1:$I$45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H33" i="1"/>
  <c r="G33" i="1"/>
  <c r="D33" i="1"/>
  <c r="G32" i="1"/>
  <c r="H32" i="1" s="1"/>
  <c r="D32" i="1"/>
  <c r="G31" i="1"/>
  <c r="H31" i="1" s="1"/>
  <c r="H30" i="1"/>
  <c r="G30" i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H23" i="1"/>
  <c r="K22" i="1"/>
  <c r="K21" i="1"/>
  <c r="K20" i="1"/>
  <c r="K19" i="1"/>
  <c r="G18" i="1"/>
  <c r="K18" i="1" s="1"/>
  <c r="K17" i="1"/>
  <c r="G17" i="1"/>
  <c r="H17" i="1" s="1"/>
  <c r="K16" i="1"/>
  <c r="H16" i="1"/>
  <c r="G16" i="1"/>
  <c r="G15" i="1"/>
  <c r="H15" i="1" s="1"/>
  <c r="F14" i="1"/>
  <c r="E14" i="1"/>
  <c r="E12" i="1" s="1"/>
  <c r="D14" i="1"/>
  <c r="G14" i="1" s="1"/>
  <c r="H14" i="1" s="1"/>
  <c r="H13" i="1"/>
  <c r="F12" i="1"/>
  <c r="H34" i="1" l="1"/>
  <c r="K34" i="1"/>
  <c r="D12" i="1"/>
  <c r="G12" i="1" s="1"/>
  <c r="H12" i="1" s="1"/>
  <c r="H18" i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<sst xmlns="http://schemas.openxmlformats.org/spreadsheetml/2006/main" count="39" uniqueCount="38">
  <si>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</si>
  <si>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AL 30 DE SEPTIEMBRE DEL 2018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</si>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</sst>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78441</xdr:colOff>
      <xdr:row>40</xdr:row>
      <xdr:rowOff>33617</xdr:rowOff>
    </xdr:from>
    <xdr:to>
      <xdr:col>5</xdr:col>
      <xdr:colOff>1209114</xdr:colOff>
      <xdr:row>44</xdr:row>
      <xdr:rowOff>50426</xdr:rowOff>
    </xdr:to>
    <xdr:sp macro="" textlink="">
      <xdr:nvSpPr>
        <xdr:cNvPr id="2" name="9 CuadroTexto"/>
        <xdr:cNvSpPr txBox="1"/>
      </xdr:nvSpPr>
      <xdr:spPr>
        <a:xfrm>
          <a:off x="5421966" y="7634567"/>
          <a:ext cx="2416548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48186</xdr:colOff>
      <xdr:row>40</xdr:row>
      <xdr:rowOff>33618</xdr:rowOff>
    </xdr:from>
    <xdr:to>
      <xdr:col>2</xdr:col>
      <xdr:colOff>2421591</xdr:colOff>
      <xdr:row>44</xdr:row>
      <xdr:rowOff>31376</xdr:rowOff>
    </xdr:to>
    <xdr:sp macro="" textlink="">
      <xdr:nvSpPr>
        <xdr:cNvPr id="3" name="6 CuadroTexto"/>
        <xdr:cNvSpPr txBox="1"/>
      </xdr:nvSpPr>
      <xdr:spPr>
        <a:xfrm>
          <a:off x="486336" y="7634568"/>
          <a:ext cx="2373405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3ro/Formatos20Fros20y20Pptales202018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31227234.800000001</v>
          </cell>
        </row>
        <row r="17">
          <cell r="D17">
            <v>19357223.539999999</v>
          </cell>
        </row>
        <row r="18">
          <cell r="D18">
            <v>2736920.43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2" width="3.2851562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D14+D24</f>
        <v>133192753.96000001</v>
      </c>
      <c r="E12" s="31">
        <f>E14+E24</f>
        <v>202732232.92000002</v>
      </c>
      <c r="F12" s="31">
        <f>F14+F24</f>
        <v>195759551.82999998</v>
      </c>
      <c r="G12" s="31">
        <f>D12+E12-F12</f>
        <v>140165435.05000001</v>
      </c>
      <c r="H12" s="31">
        <f>G12-D12</f>
        <v>6972681.0900000036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>
        <f t="shared" ref="H13:H15" si="0">G13-D13</f>
        <v>0</v>
      </c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50339340.899999999</v>
      </c>
      <c r="E14" s="36">
        <f>SUM(E16:E22)</f>
        <v>198710165.77000001</v>
      </c>
      <c r="F14" s="36">
        <f>SUM(F16:F22)</f>
        <v>195728127.89999998</v>
      </c>
      <c r="G14" s="31">
        <f>D14+E14-F14</f>
        <v>53321378.770000041</v>
      </c>
      <c r="H14" s="31">
        <f>G14-D14</f>
        <v>2982037.870000042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31">
        <f t="shared" ref="G15:G18" si="1">D15+E15-F15</f>
        <v>0</v>
      </c>
      <c r="H15" s="31">
        <f t="shared" si="0"/>
        <v>0</v>
      </c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20253858.710000001</v>
      </c>
      <c r="E16" s="44">
        <v>193525092.82000002</v>
      </c>
      <c r="F16" s="44">
        <v>182551716.72999999</v>
      </c>
      <c r="G16" s="31">
        <f t="shared" si="1"/>
        <v>31227234.800000042</v>
      </c>
      <c r="H16" s="31">
        <f>G16-D16</f>
        <v>10973376.090000041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27407261.870000001</v>
      </c>
      <c r="E17" s="44">
        <v>4811793.17</v>
      </c>
      <c r="F17" s="44">
        <v>12861831.5</v>
      </c>
      <c r="G17" s="31">
        <f t="shared" si="1"/>
        <v>19357223.539999999</v>
      </c>
      <c r="H17" s="31">
        <f t="shared" ref="H17:H18" si="2">G17-D17</f>
        <v>-8050038.3300000019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v>2678220.3199999998</v>
      </c>
      <c r="E18" s="44">
        <v>373279.78</v>
      </c>
      <c r="F18" s="44">
        <v>314579.67</v>
      </c>
      <c r="G18" s="31">
        <f t="shared" si="1"/>
        <v>2736920.4299999997</v>
      </c>
      <c r="H18" s="31">
        <f t="shared" si="2"/>
        <v>58700.10999999987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v>0</v>
      </c>
      <c r="E19" s="44">
        <v>0</v>
      </c>
      <c r="F19" s="44">
        <v>0</v>
      </c>
      <c r="G19" s="45">
        <v>0</v>
      </c>
      <c r="H19" s="31"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v>0</v>
      </c>
      <c r="E20" s="44">
        <v>0</v>
      </c>
      <c r="F20" s="44">
        <v>0</v>
      </c>
      <c r="G20" s="45">
        <v>0</v>
      </c>
      <c r="H20" s="31"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v>0</v>
      </c>
      <c r="E21" s="44">
        <v>0</v>
      </c>
      <c r="F21" s="44">
        <v>0</v>
      </c>
      <c r="G21" s="45">
        <v>0</v>
      </c>
      <c r="H21" s="31"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v>0</v>
      </c>
      <c r="E22" s="44">
        <v>0</v>
      </c>
      <c r="F22" s="44">
        <v>0</v>
      </c>
      <c r="G22" s="45">
        <v>0</v>
      </c>
      <c r="H22" s="31"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31">
        <f t="shared" ref="H23:H24" si="3">G23-D23</f>
        <v>0</v>
      </c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82853413.060000002</v>
      </c>
      <c r="E24" s="36">
        <f t="shared" ref="E24:F24" si="4">SUM(E26:E34)</f>
        <v>4022067.15</v>
      </c>
      <c r="F24" s="36">
        <f t="shared" si="4"/>
        <v>31423.93</v>
      </c>
      <c r="G24" s="36">
        <f>D24+E24-F24</f>
        <v>86844056.280000001</v>
      </c>
      <c r="H24" s="31">
        <f t="shared" si="3"/>
        <v>3990643.2199999988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36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36">
        <f t="shared" ref="H26:H34" si="5">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6">+D27+E27-F27</f>
        <v>0</v>
      </c>
      <c r="H27" s="36">
        <f t="shared" si="5"/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v>71311746.069999993</v>
      </c>
      <c r="E28" s="44">
        <v>0</v>
      </c>
      <c r="F28" s="44">
        <v>0</v>
      </c>
      <c r="G28" s="45">
        <f>D28+E28-F28</f>
        <v>71311746.069999993</v>
      </c>
      <c r="H28" s="36">
        <f t="shared" si="5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14891059.449999999</v>
      </c>
      <c r="E29" s="44">
        <v>4022067.15</v>
      </c>
      <c r="F29" s="44">
        <v>31423.93</v>
      </c>
      <c r="G29" s="45">
        <f>D29+E29-F29</f>
        <v>18881702.669999998</v>
      </c>
      <c r="H29" s="36">
        <f t="shared" si="5"/>
        <v>3990643.2199999988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v>0</v>
      </c>
      <c r="E30" s="44">
        <v>0</v>
      </c>
      <c r="F30" s="44">
        <v>0</v>
      </c>
      <c r="G30" s="45">
        <f t="shared" ref="G30:G31" si="7">D30+E30-F30</f>
        <v>0</v>
      </c>
      <c r="H30" s="36">
        <f t="shared" si="5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v>-3349392.46</v>
      </c>
      <c r="E31" s="44">
        <v>0</v>
      </c>
      <c r="F31" s="44">
        <v>0</v>
      </c>
      <c r="G31" s="45">
        <f t="shared" si="7"/>
        <v>-3349392.46</v>
      </c>
      <c r="H31" s="36">
        <f t="shared" si="5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6"/>
        <v>0</v>
      </c>
      <c r="H32" s="36">
        <f t="shared" si="5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6"/>
        <v>0</v>
      </c>
      <c r="H33" s="36">
        <f t="shared" si="5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6"/>
        <v>0</v>
      </c>
      <c r="H34" s="36">
        <f t="shared" si="5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2018-10-25T16:10:43Z</dcterms:created>
  <dcterms:modified xsi:type="dcterms:W3CDTF">2018-10-25T16:11:48Z</dcterms:modified>
</cp:coreProperties>
</file>