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externalReferences>
    <externalReference r:id="rId2"/>
  </externalReferences>
  <definedNames>
    <definedName name="_xlnm.Print_Area" localSheetId="0">Hoja1!$A$1:$I$45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D27" i="1"/>
  <c r="G27" i="1" s="1"/>
  <c r="H27" i="1" s="1"/>
  <c r="D26" i="1"/>
  <c r="G26" i="1" s="1"/>
  <c r="H26" i="1" s="1"/>
  <c r="F24" i="1"/>
  <c r="E24" i="1"/>
  <c r="E12" i="1" s="1"/>
  <c r="H23" i="1"/>
  <c r="K22" i="1"/>
  <c r="K21" i="1"/>
  <c r="K20" i="1"/>
  <c r="K19" i="1"/>
  <c r="H18" i="1"/>
  <c r="G18" i="1"/>
  <c r="K18" i="1" s="1"/>
  <c r="G17" i="1"/>
  <c r="H17" i="1" s="1"/>
  <c r="H16" i="1"/>
  <c r="G16" i="1"/>
  <c r="K16" i="1" s="1"/>
  <c r="H15" i="1"/>
  <c r="G15" i="1"/>
  <c r="F14" i="1"/>
  <c r="E14" i="1"/>
  <c r="D14" i="1"/>
  <c r="G14" i="1" s="1"/>
  <c r="H14" i="1" s="1"/>
  <c r="H13" i="1"/>
  <c r="F12" i="1"/>
  <c r="K34" i="1" l="1"/>
  <c r="H34" i="1"/>
  <c r="K17" i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<sst xmlns="http://schemas.openxmlformats.org/spreadsheetml/2006/main" count="39" uniqueCount="38">
  <si>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</si>
  <si>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AL 30 DE JUNIO DEL 2018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</si>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</sst>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78441</xdr:colOff>
      <xdr:row>40</xdr:row>
      <xdr:rowOff>33617</xdr:rowOff>
    </xdr:from>
    <xdr:to>
      <xdr:col>5</xdr:col>
      <xdr:colOff>1209114</xdr:colOff>
      <xdr:row>44</xdr:row>
      <xdr:rowOff>50426</xdr:rowOff>
    </xdr:to>
    <xdr:sp macro="" textlink="">
      <xdr:nvSpPr>
        <xdr:cNvPr id="2" name="9 CuadroTexto"/>
        <xdr:cNvSpPr txBox="1"/>
      </xdr:nvSpPr>
      <xdr:spPr>
        <a:xfrm>
          <a:off x="5421966" y="7634567"/>
          <a:ext cx="2416548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425824</xdr:colOff>
      <xdr:row>40</xdr:row>
      <xdr:rowOff>33618</xdr:rowOff>
    </xdr:from>
    <xdr:to>
      <xdr:col>2</xdr:col>
      <xdr:colOff>2365562</xdr:colOff>
      <xdr:row>44</xdr:row>
      <xdr:rowOff>31376</xdr:rowOff>
    </xdr:to>
    <xdr:sp macro="" textlink="">
      <xdr:nvSpPr>
        <xdr:cNvPr id="3" name="6 CuadroTexto"/>
        <xdr:cNvSpPr txBox="1"/>
      </xdr:nvSpPr>
      <xdr:spPr>
        <a:xfrm>
          <a:off x="435349" y="7634568"/>
          <a:ext cx="2368363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2DO/Formatos20Fros20y20Pptales202018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29781626.210000001</v>
          </cell>
        </row>
        <row r="17">
          <cell r="D17">
            <v>20855675.710000001</v>
          </cell>
        </row>
        <row r="18">
          <cell r="D18">
            <v>2806256.69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2" width="3.2851562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9"/>
      <c r="D1" s="69"/>
      <c r="E1" s="69"/>
      <c r="F1" s="69"/>
      <c r="G1" s="69"/>
      <c r="H1" s="2"/>
      <c r="I1" s="3"/>
      <c r="J1" s="4"/>
      <c r="K1" s="4"/>
    </row>
    <row r="2" spans="1:11" s="5" customFormat="1" ht="14.1" customHeight="1" x14ac:dyDescent="0.2">
      <c r="A2" s="1"/>
      <c r="B2" s="2"/>
      <c r="C2" s="69" t="s">
        <v>0</v>
      </c>
      <c r="D2" s="69"/>
      <c r="E2" s="69"/>
      <c r="F2" s="69"/>
      <c r="G2" s="69"/>
      <c r="H2" s="2"/>
      <c r="I2" s="3"/>
      <c r="J2" s="3"/>
      <c r="K2" s="4"/>
    </row>
    <row r="3" spans="1:11" s="5" customFormat="1" ht="14.1" customHeight="1" x14ac:dyDescent="0.2">
      <c r="A3" s="70" t="s">
        <v>1</v>
      </c>
      <c r="B3" s="70"/>
      <c r="C3" s="70"/>
      <c r="D3" s="70"/>
      <c r="E3" s="70"/>
      <c r="F3" s="70"/>
      <c r="G3" s="70"/>
      <c r="H3" s="70"/>
      <c r="I3" s="3"/>
      <c r="J3" s="3"/>
      <c r="K3" s="4"/>
    </row>
    <row r="4" spans="1:11" s="5" customFormat="1" ht="14.1" customHeight="1" x14ac:dyDescent="0.2">
      <c r="A4" s="1"/>
      <c r="B4" s="2"/>
      <c r="C4" s="69" t="s">
        <v>2</v>
      </c>
      <c r="D4" s="69"/>
      <c r="E4" s="69"/>
      <c r="F4" s="69"/>
      <c r="G4" s="69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71" t="s">
        <v>4</v>
      </c>
      <c r="E5" s="71"/>
      <c r="F5" s="71"/>
      <c r="H5" s="8"/>
      <c r="I5" s="8"/>
    </row>
    <row r="6" spans="1:11" s="5" customFormat="1" ht="6.75" customHeight="1" x14ac:dyDescent="0.2">
      <c r="A6" s="60"/>
      <c r="B6" s="60"/>
      <c r="C6" s="60"/>
      <c r="D6" s="60"/>
      <c r="E6" s="60"/>
      <c r="F6" s="60"/>
      <c r="G6" s="60"/>
      <c r="H6" s="60"/>
      <c r="I6" s="60"/>
    </row>
    <row r="7" spans="1:11" s="5" customFormat="1" ht="3" customHeight="1" x14ac:dyDescent="0.2">
      <c r="A7" s="60"/>
      <c r="B7" s="60"/>
      <c r="C7" s="60"/>
      <c r="D7" s="60"/>
      <c r="E7" s="60"/>
      <c r="F7" s="60"/>
      <c r="G7" s="60"/>
      <c r="H7" s="60"/>
      <c r="I7" s="60"/>
    </row>
    <row r="8" spans="1:11" s="13" customFormat="1" ht="25.5" x14ac:dyDescent="0.2">
      <c r="A8" s="9"/>
      <c r="B8" s="61" t="s">
        <v>5</v>
      </c>
      <c r="C8" s="61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2"/>
      <c r="C9" s="62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3"/>
      <c r="B10" s="60"/>
      <c r="C10" s="60"/>
      <c r="D10" s="60"/>
      <c r="E10" s="60"/>
      <c r="F10" s="60"/>
      <c r="G10" s="60"/>
      <c r="H10" s="60"/>
      <c r="I10" s="64"/>
    </row>
    <row r="11" spans="1:11" s="5" customFormat="1" ht="3" customHeight="1" x14ac:dyDescent="0.2">
      <c r="A11" s="65"/>
      <c r="B11" s="66"/>
      <c r="C11" s="66"/>
      <c r="D11" s="66"/>
      <c r="E11" s="66"/>
      <c r="F11" s="66"/>
      <c r="G11" s="66"/>
      <c r="H11" s="66"/>
      <c r="I11" s="67"/>
      <c r="J11" s="4"/>
      <c r="K11" s="4"/>
    </row>
    <row r="12" spans="1:11" s="5" customFormat="1" x14ac:dyDescent="0.2">
      <c r="A12" s="18"/>
      <c r="B12" s="68" t="s">
        <v>13</v>
      </c>
      <c r="C12" s="68"/>
      <c r="D12" s="19">
        <f>D14+D24</f>
        <v>133192753.96000001</v>
      </c>
      <c r="E12" s="19">
        <f>E14+E24</f>
        <v>150672498.45999998</v>
      </c>
      <c r="F12" s="19">
        <f>F14+F24</f>
        <v>145155147.32999998</v>
      </c>
      <c r="G12" s="19">
        <f>D12+E12-F12</f>
        <v>138710105.08999997</v>
      </c>
      <c r="H12" s="19">
        <f>G12-D12</f>
        <v>5517351.1299999654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/>
      <c r="H13" s="19">
        <f t="shared" ref="H13:H15" si="0">G13-D13</f>
        <v>0</v>
      </c>
      <c r="I13" s="20"/>
      <c r="J13" s="4"/>
      <c r="K13" s="4"/>
    </row>
    <row r="14" spans="1:11" s="5" customFormat="1" x14ac:dyDescent="0.2">
      <c r="A14" s="22"/>
      <c r="B14" s="59" t="s">
        <v>14</v>
      </c>
      <c r="C14" s="59"/>
      <c r="D14" s="23">
        <f>SUM(D16:D22)</f>
        <v>50339340.899999999</v>
      </c>
      <c r="E14" s="23">
        <f t="shared" ref="E14:F14" si="1">SUM(E16:E22)</f>
        <v>148243653.06999999</v>
      </c>
      <c r="F14" s="23">
        <f t="shared" si="1"/>
        <v>145139435.35999998</v>
      </c>
      <c r="G14" s="19">
        <f>D14+E14-F14</f>
        <v>53443558.610000014</v>
      </c>
      <c r="H14" s="19">
        <f>G14-D14</f>
        <v>3104217.7100000158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19">
        <f t="shared" ref="G15:G18" si="2">D15+E15-F15</f>
        <v>0</v>
      </c>
      <c r="H15" s="19">
        <f t="shared" si="0"/>
        <v>0</v>
      </c>
      <c r="I15" s="29"/>
      <c r="J15" s="4"/>
      <c r="K15" s="25"/>
    </row>
    <row r="16" spans="1:11" s="5" customFormat="1" ht="19.5" customHeight="1" x14ac:dyDescent="0.2">
      <c r="A16" s="26"/>
      <c r="B16" s="55" t="s">
        <v>15</v>
      </c>
      <c r="C16" s="55"/>
      <c r="D16" s="30">
        <v>20253858.710000001</v>
      </c>
      <c r="E16" s="30">
        <v>144812899.69999999</v>
      </c>
      <c r="F16" s="30">
        <v>135285132.19999999</v>
      </c>
      <c r="G16" s="19">
        <f t="shared" si="2"/>
        <v>29781626.210000008</v>
      </c>
      <c r="H16" s="19">
        <f>G16-D16</f>
        <v>9527767.5000000075</v>
      </c>
      <c r="I16" s="29"/>
      <c r="J16" s="4"/>
      <c r="K16" s="25" t="str">
        <f>IF(G16=[1]ESF!D16," ","Error")</f>
        <v xml:space="preserve"> </v>
      </c>
    </row>
    <row r="17" spans="1:14" s="5" customFormat="1" ht="19.5" customHeight="1" x14ac:dyDescent="0.2">
      <c r="A17" s="26"/>
      <c r="B17" s="55" t="s">
        <v>16</v>
      </c>
      <c r="C17" s="55"/>
      <c r="D17" s="30">
        <v>27407261.870000001</v>
      </c>
      <c r="E17" s="30">
        <v>3210024.53</v>
      </c>
      <c r="F17" s="30">
        <v>9761610.6900000013</v>
      </c>
      <c r="G17" s="19">
        <f t="shared" si="2"/>
        <v>20855675.710000001</v>
      </c>
      <c r="H17" s="19">
        <f t="shared" ref="H17:H18" si="3">G17-D17</f>
        <v>-6551586.1600000001</v>
      </c>
      <c r="I17" s="29"/>
      <c r="J17" s="4"/>
      <c r="K17" s="25" t="str">
        <f>IF(G17=[1]ESF!D17," ","Error")</f>
        <v xml:space="preserve"> </v>
      </c>
    </row>
    <row r="18" spans="1:14" s="5" customFormat="1" ht="19.5" customHeight="1" x14ac:dyDescent="0.2">
      <c r="A18" s="26"/>
      <c r="B18" s="55" t="s">
        <v>17</v>
      </c>
      <c r="C18" s="55"/>
      <c r="D18" s="30">
        <v>2678220.3199999998</v>
      </c>
      <c r="E18" s="30">
        <v>220728.84</v>
      </c>
      <c r="F18" s="30">
        <v>92692.47</v>
      </c>
      <c r="G18" s="19">
        <f t="shared" si="2"/>
        <v>2806256.6899999995</v>
      </c>
      <c r="H18" s="19">
        <f t="shared" si="3"/>
        <v>128036.36999999965</v>
      </c>
      <c r="I18" s="29"/>
      <c r="J18" s="4"/>
      <c r="K18" s="25" t="str">
        <f>IF(G18=[1]ESF!D18," ","Error")</f>
        <v xml:space="preserve"> </v>
      </c>
    </row>
    <row r="19" spans="1:14" s="5" customFormat="1" ht="19.5" customHeight="1" x14ac:dyDescent="0.2">
      <c r="A19" s="26"/>
      <c r="B19" s="55" t="s">
        <v>18</v>
      </c>
      <c r="C19" s="55"/>
      <c r="D19" s="30">
        <v>0</v>
      </c>
      <c r="E19" s="30">
        <v>0</v>
      </c>
      <c r="F19" s="30">
        <v>0</v>
      </c>
      <c r="G19" s="31">
        <v>0</v>
      </c>
      <c r="H19" s="19">
        <v>0</v>
      </c>
      <c r="I19" s="29"/>
      <c r="J19" s="4"/>
      <c r="K19" s="25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55" t="s">
        <v>20</v>
      </c>
      <c r="C20" s="55"/>
      <c r="D20" s="30">
        <v>0</v>
      </c>
      <c r="E20" s="30">
        <v>0</v>
      </c>
      <c r="F20" s="30">
        <v>0</v>
      </c>
      <c r="G20" s="31">
        <v>0</v>
      </c>
      <c r="H20" s="19">
        <v>0</v>
      </c>
      <c r="I20" s="29"/>
      <c r="J20" s="4"/>
      <c r="K20" s="25" t="str">
        <f>IF(G20=[1]ESF!D20," ","Error")</f>
        <v xml:space="preserve"> </v>
      </c>
    </row>
    <row r="21" spans="1:14" s="5" customFormat="1" ht="19.5" customHeight="1" x14ac:dyDescent="0.2">
      <c r="A21" s="26"/>
      <c r="B21" s="55" t="s">
        <v>21</v>
      </c>
      <c r="C21" s="55"/>
      <c r="D21" s="30">
        <v>0</v>
      </c>
      <c r="E21" s="30">
        <v>0</v>
      </c>
      <c r="F21" s="30">
        <v>0</v>
      </c>
      <c r="G21" s="31">
        <v>0</v>
      </c>
      <c r="H21" s="19">
        <v>0</v>
      </c>
      <c r="I21" s="29"/>
      <c r="J21" s="4"/>
      <c r="K21" s="25" t="str">
        <f>IF(G21=[1]ESF!D21," ","Error")</f>
        <v xml:space="preserve"> </v>
      </c>
      <c r="L21" s="5" t="s">
        <v>19</v>
      </c>
    </row>
    <row r="22" spans="1:14" ht="19.5" customHeight="1" x14ac:dyDescent="0.2">
      <c r="A22" s="26"/>
      <c r="B22" s="55" t="s">
        <v>22</v>
      </c>
      <c r="C22" s="55"/>
      <c r="D22" s="30">
        <v>0</v>
      </c>
      <c r="E22" s="30">
        <v>0</v>
      </c>
      <c r="F22" s="30">
        <v>0</v>
      </c>
      <c r="G22" s="31">
        <v>0</v>
      </c>
      <c r="H22" s="19">
        <v>0</v>
      </c>
      <c r="I22" s="29"/>
      <c r="K22" s="25" t="str">
        <f>IF(G22=[1]ESF!D22,"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19">
        <f t="shared" ref="H23:H24" si="4">G23-D23</f>
        <v>0</v>
      </c>
      <c r="I23" s="29"/>
      <c r="K23" s="25"/>
    </row>
    <row r="24" spans="1:14" x14ac:dyDescent="0.2">
      <c r="A24" s="22"/>
      <c r="B24" s="59" t="s">
        <v>23</v>
      </c>
      <c r="C24" s="59"/>
      <c r="D24" s="23">
        <f>SUM(D26:D34)</f>
        <v>82853413.060000002</v>
      </c>
      <c r="E24" s="23">
        <f t="shared" ref="E24:F24" si="5">SUM(E26:E34)</f>
        <v>2428845.39</v>
      </c>
      <c r="F24" s="23">
        <f t="shared" si="5"/>
        <v>15711.97</v>
      </c>
      <c r="G24" s="23">
        <f>D24+E24-F24</f>
        <v>85266546.480000004</v>
      </c>
      <c r="H24" s="19">
        <f t="shared" si="4"/>
        <v>2413133.4200000018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3"/>
      <c r="I25" s="29"/>
      <c r="K25" s="25"/>
    </row>
    <row r="26" spans="1:14" ht="19.5" customHeight="1" x14ac:dyDescent="0.2">
      <c r="A26" s="26"/>
      <c r="B26" s="55" t="s">
        <v>24</v>
      </c>
      <c r="C26" s="55"/>
      <c r="D26" s="30">
        <f>+[1]ESF!E29</f>
        <v>0</v>
      </c>
      <c r="E26" s="30">
        <v>0</v>
      </c>
      <c r="F26" s="30">
        <v>0</v>
      </c>
      <c r="G26" s="31">
        <f>+D26+E26-F26</f>
        <v>0</v>
      </c>
      <c r="H26" s="23">
        <f t="shared" ref="H26:H34" si="6">G26-D26</f>
        <v>0</v>
      </c>
      <c r="I26" s="29"/>
      <c r="K26" s="25"/>
    </row>
    <row r="27" spans="1:14" ht="19.5" customHeight="1" x14ac:dyDescent="0.2">
      <c r="A27" s="26"/>
      <c r="B27" s="55" t="s">
        <v>25</v>
      </c>
      <c r="C27" s="55"/>
      <c r="D27" s="30">
        <f>+[1]ESF!E30</f>
        <v>0</v>
      </c>
      <c r="E27" s="30">
        <v>0</v>
      </c>
      <c r="F27" s="30">
        <v>0</v>
      </c>
      <c r="G27" s="31">
        <f t="shared" ref="G27:G34" si="7">+D27+E27-F27</f>
        <v>0</v>
      </c>
      <c r="H27" s="23">
        <f t="shared" si="6"/>
        <v>0</v>
      </c>
      <c r="I27" s="29"/>
      <c r="K27" s="25"/>
    </row>
    <row r="28" spans="1:14" ht="19.5" customHeight="1" x14ac:dyDescent="0.2">
      <c r="A28" s="26"/>
      <c r="B28" s="55" t="s">
        <v>26</v>
      </c>
      <c r="C28" s="55"/>
      <c r="D28" s="30">
        <v>71311746.069999993</v>
      </c>
      <c r="E28" s="30">
        <v>0</v>
      </c>
      <c r="F28" s="30">
        <v>0</v>
      </c>
      <c r="G28" s="31">
        <f>D28+E28-F28</f>
        <v>71311746.069999993</v>
      </c>
      <c r="H28" s="23">
        <f t="shared" si="6"/>
        <v>0</v>
      </c>
      <c r="I28" s="29"/>
      <c r="K28" s="25"/>
    </row>
    <row r="29" spans="1:14" ht="19.5" customHeight="1" x14ac:dyDescent="0.2">
      <c r="A29" s="26"/>
      <c r="B29" s="55" t="s">
        <v>27</v>
      </c>
      <c r="C29" s="55"/>
      <c r="D29" s="30">
        <v>14891059.449999999</v>
      </c>
      <c r="E29" s="30">
        <v>2428845.39</v>
      </c>
      <c r="F29" s="30">
        <v>15711.97</v>
      </c>
      <c r="G29" s="31">
        <f>D29+E29-F29</f>
        <v>17304192.870000001</v>
      </c>
      <c r="H29" s="23">
        <f t="shared" si="6"/>
        <v>2413133.4200000018</v>
      </c>
      <c r="I29" s="29"/>
      <c r="K29" s="25"/>
    </row>
    <row r="30" spans="1:14" ht="19.5" customHeight="1" x14ac:dyDescent="0.2">
      <c r="A30" s="26"/>
      <c r="B30" s="55" t="s">
        <v>28</v>
      </c>
      <c r="C30" s="55"/>
      <c r="D30" s="30">
        <v>0</v>
      </c>
      <c r="E30" s="30">
        <v>0</v>
      </c>
      <c r="F30" s="30">
        <v>0</v>
      </c>
      <c r="G30" s="31">
        <f t="shared" ref="G30:G31" si="8">D30+E30-F30</f>
        <v>0</v>
      </c>
      <c r="H30" s="23">
        <f t="shared" si="6"/>
        <v>0</v>
      </c>
      <c r="I30" s="29"/>
      <c r="K30" s="25"/>
    </row>
    <row r="31" spans="1:14" ht="19.5" customHeight="1" x14ac:dyDescent="0.2">
      <c r="A31" s="26"/>
      <c r="B31" s="55" t="s">
        <v>29</v>
      </c>
      <c r="C31" s="55"/>
      <c r="D31" s="30">
        <v>-3349392.46</v>
      </c>
      <c r="E31" s="30">
        <v>0</v>
      </c>
      <c r="F31" s="30">
        <v>0</v>
      </c>
      <c r="G31" s="31">
        <f t="shared" si="8"/>
        <v>-3349392.46</v>
      </c>
      <c r="H31" s="23">
        <f t="shared" si="6"/>
        <v>0</v>
      </c>
      <c r="I31" s="29"/>
      <c r="K31" s="25"/>
    </row>
    <row r="32" spans="1:14" ht="19.5" customHeight="1" x14ac:dyDescent="0.2">
      <c r="A32" s="26"/>
      <c r="B32" s="55" t="s">
        <v>30</v>
      </c>
      <c r="C32" s="55"/>
      <c r="D32" s="30">
        <f>+[1]ESF!E35</f>
        <v>0</v>
      </c>
      <c r="E32" s="30">
        <v>0</v>
      </c>
      <c r="F32" s="30">
        <v>0</v>
      </c>
      <c r="G32" s="31">
        <f t="shared" si="7"/>
        <v>0</v>
      </c>
      <c r="H32" s="23">
        <f t="shared" si="6"/>
        <v>0</v>
      </c>
      <c r="I32" s="29"/>
      <c r="K32" s="25"/>
    </row>
    <row r="33" spans="1:17" ht="19.5" customHeight="1" x14ac:dyDescent="0.2">
      <c r="A33" s="26"/>
      <c r="B33" s="55" t="s">
        <v>31</v>
      </c>
      <c r="C33" s="55"/>
      <c r="D33" s="30">
        <f>+[1]ESF!E36</f>
        <v>0</v>
      </c>
      <c r="E33" s="30">
        <v>0</v>
      </c>
      <c r="F33" s="30">
        <v>0</v>
      </c>
      <c r="G33" s="31">
        <f t="shared" si="7"/>
        <v>0</v>
      </c>
      <c r="H33" s="23">
        <f t="shared" si="6"/>
        <v>0</v>
      </c>
      <c r="I33" s="29"/>
      <c r="K33" s="25"/>
    </row>
    <row r="34" spans="1:17" ht="19.5" customHeight="1" x14ac:dyDescent="0.2">
      <c r="A34" s="26"/>
      <c r="B34" s="55" t="s">
        <v>32</v>
      </c>
      <c r="C34" s="55"/>
      <c r="D34" s="30">
        <f>+[1]ESF!E37</f>
        <v>0</v>
      </c>
      <c r="E34" s="30">
        <v>0</v>
      </c>
      <c r="F34" s="30">
        <v>0</v>
      </c>
      <c r="G34" s="31">
        <f t="shared" si="7"/>
        <v>0</v>
      </c>
      <c r="H34" s="23">
        <f t="shared" si="6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56"/>
      <c r="B36" s="57"/>
      <c r="C36" s="57"/>
      <c r="D36" s="57"/>
      <c r="E36" s="57"/>
      <c r="F36" s="57"/>
      <c r="G36" s="57"/>
      <c r="H36" s="57"/>
      <c r="I36" s="58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48" t="s">
        <v>33</v>
      </c>
      <c r="C38" s="48"/>
      <c r="D38" s="48"/>
      <c r="E38" s="48"/>
      <c r="F38" s="48"/>
      <c r="G38" s="48"/>
      <c r="H38" s="48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49"/>
      <c r="C40" s="49"/>
      <c r="D40" s="40"/>
      <c r="E40" s="42"/>
      <c r="F40" s="42"/>
      <c r="G40" s="43"/>
      <c r="H40" s="43"/>
      <c r="I40" s="40"/>
      <c r="J40" s="40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0" t="s">
        <v>34</v>
      </c>
      <c r="C41" s="50"/>
      <c r="D41" s="44"/>
      <c r="E41" s="51" t="s">
        <v>35</v>
      </c>
      <c r="F41" s="51"/>
      <c r="G41" s="52"/>
      <c r="H41" s="52"/>
      <c r="I41" s="45"/>
      <c r="J41" s="5"/>
      <c r="P41" s="5"/>
      <c r="Q41" s="5"/>
    </row>
    <row r="42" spans="1:17" ht="14.1" customHeight="1" x14ac:dyDescent="0.2">
      <c r="A42" s="5"/>
      <c r="B42" s="53" t="s">
        <v>36</v>
      </c>
      <c r="C42" s="53"/>
      <c r="D42" s="46"/>
      <c r="E42" s="54" t="s">
        <v>37</v>
      </c>
      <c r="F42" s="54"/>
      <c r="G42" s="54"/>
      <c r="H42" s="54"/>
      <c r="I42" s="45"/>
      <c r="J42" s="5"/>
      <c r="P42" s="5"/>
      <c r="Q42" s="5"/>
    </row>
    <row r="43" spans="1:17" x14ac:dyDescent="0.2">
      <c r="B43" s="5"/>
      <c r="C43" s="5"/>
      <c r="D43" s="47"/>
      <c r="E43" s="5"/>
      <c r="F43" s="5"/>
      <c r="G43" s="5"/>
    </row>
    <row r="44" spans="1:17" x14ac:dyDescent="0.2">
      <c r="B44" s="5"/>
      <c r="C44" s="5"/>
      <c r="D44" s="47"/>
      <c r="E44" s="5"/>
      <c r="F44" s="5"/>
      <c r="G44" s="5"/>
    </row>
  </sheetData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ageMargins left="0.7" right="0.7" top="0.75" bottom="0.75" header="0.3" footer="0.3"/>
  <pageSetup paperSize="9" scale="50" orientation="portrait" horizontalDpi="300" verticalDpi="300" r:id="rId1"/>
  <colBreaks count="1" manualBreakCount="1">
    <brk id="9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2018-07-30T18:28:05Z</cp:lastPrinted>
  <dcterms:created xsi:type="dcterms:W3CDTF">2018-07-24T16:58:21Z</dcterms:created>
  <dcterms:modified xsi:type="dcterms:W3CDTF">2018-07-30T18:28:24Z</dcterms:modified>
</cp:coreProperties>
</file>