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F40" i="1"/>
  <c r="G39" i="1"/>
  <c r="G38" i="1"/>
  <c r="G37" i="1"/>
  <c r="G36" i="1"/>
  <c r="K35" i="1"/>
  <c r="J35" i="1"/>
  <c r="I35" i="1"/>
  <c r="H35" i="1"/>
  <c r="G35" i="1"/>
  <c r="F35" i="1"/>
  <c r="E35" i="1"/>
  <c r="G34" i="1"/>
  <c r="G33" i="1"/>
  <c r="G32" i="1"/>
  <c r="G31" i="1"/>
  <c r="G30" i="1" s="1"/>
  <c r="K30" i="1"/>
  <c r="J30" i="1"/>
  <c r="I30" i="1"/>
  <c r="H30" i="1"/>
  <c r="F30" i="1"/>
  <c r="E30" i="1"/>
  <c r="G29" i="1"/>
  <c r="G27" i="1" s="1"/>
  <c r="G28" i="1"/>
  <c r="K27" i="1"/>
  <c r="J27" i="1"/>
  <c r="I27" i="1"/>
  <c r="H27" i="1"/>
  <c r="F27" i="1"/>
  <c r="E27" i="1"/>
  <c r="G26" i="1"/>
  <c r="G25" i="1"/>
  <c r="G23" i="1" s="1"/>
  <c r="G24" i="1"/>
  <c r="L23" i="1"/>
  <c r="K23" i="1"/>
  <c r="J23" i="1"/>
  <c r="I23" i="1"/>
  <c r="H23" i="1"/>
  <c r="F23" i="1"/>
  <c r="E23" i="1"/>
  <c r="G22" i="1"/>
  <c r="G21" i="1"/>
  <c r="G20" i="1"/>
  <c r="G19" i="1"/>
  <c r="G18" i="1"/>
  <c r="G17" i="1"/>
  <c r="G16" i="1"/>
  <c r="G14" i="1" s="1"/>
  <c r="G15" i="1"/>
  <c r="L14" i="1"/>
  <c r="L10" i="1" s="1"/>
  <c r="K14" i="1"/>
  <c r="J14" i="1"/>
  <c r="J10" i="1" s="1"/>
  <c r="I14" i="1"/>
  <c r="H14" i="1"/>
  <c r="H10" i="1" s="1"/>
  <c r="F14" i="1"/>
  <c r="F10" i="1" s="1"/>
  <c r="E14" i="1"/>
  <c r="G13" i="1"/>
  <c r="G11" i="1" s="1"/>
  <c r="G12" i="1"/>
  <c r="K11" i="1"/>
  <c r="K40" i="1" s="1"/>
  <c r="J11" i="1"/>
  <c r="I11" i="1"/>
  <c r="I40" i="1" s="1"/>
  <c r="H11" i="1"/>
  <c r="H40" i="1" s="1"/>
  <c r="F11" i="1"/>
  <c r="E11" i="1"/>
  <c r="E40" i="1" s="1"/>
  <c r="K10" i="1"/>
  <c r="I10" i="1"/>
  <c r="E10" i="1"/>
  <c r="G10" i="1" l="1"/>
  <c r="G40" i="1"/>
  <c r="L40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<sst xmlns="http://schemas.openxmlformats.org/spreadsheetml/2006/main" count="52" uniqueCount="52">
  <si>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</si>
  <si>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01 DE ENERO AL 31 DE DICIEMBRE DE 2017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</si>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</sst>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5" fillId="0" borderId="0" xfId="0" applyNumberFormat="1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43" fontId="6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7" fillId="0" borderId="0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3" fontId="2" fillId="2" borderId="11" xfId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center" wrapText="1"/>
    </xf>
    <xf numFmtId="4" fontId="7" fillId="0" borderId="7" xfId="0" applyNumberFormat="1" applyFont="1" applyBorder="1" applyProtection="1">
      <protection locked="0"/>
    </xf>
    <xf numFmtId="0" fontId="2" fillId="2" borderId="7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4" fontId="7" fillId="0" borderId="12" xfId="0" applyNumberFormat="1" applyFont="1" applyBorder="1" applyProtection="1">
      <protection locked="0"/>
    </xf>
    <xf numFmtId="0" fontId="6" fillId="2" borderId="0" xfId="0" applyFont="1" applyFill="1"/>
    <xf numFmtId="0" fontId="6" fillId="2" borderId="13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left" vertical="center" wrapText="1" indent="3"/>
    </xf>
    <xf numFmtId="0" fontId="6" fillId="2" borderId="15" xfId="0" applyFont="1" applyFill="1" applyBorder="1" applyAlignment="1">
      <alignment horizontal="left" vertical="center" wrapText="1" indent="3"/>
    </xf>
    <xf numFmtId="4" fontId="6" fillId="2" borderId="5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7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728382</xdr:colOff>
      <xdr:row>45</xdr:row>
      <xdr:rowOff>33617</xdr:rowOff>
    </xdr:from>
    <xdr:to>
      <xdr:col>10</xdr:col>
      <xdr:colOff>493618</xdr:colOff>
      <xdr:row>48</xdr:row>
      <xdr:rowOff>67795</xdr:rowOff>
    </xdr:to>
    <xdr:sp macro="" textlink="">
      <xdr:nvSpPr>
        <xdr:cNvPr id="2" name="9 CuadroTexto"/>
        <xdr:cNvSpPr txBox="1"/>
      </xdr:nvSpPr>
      <xdr:spPr>
        <a:xfrm>
          <a:off x="7548282" y="7739342"/>
          <a:ext cx="3156136" cy="51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537883</xdr:colOff>
      <xdr:row>45</xdr:row>
      <xdr:rowOff>33617</xdr:rowOff>
    </xdr:from>
    <xdr:to>
      <xdr:col>3</xdr:col>
      <xdr:colOff>3109633</xdr:colOff>
      <xdr:row>48</xdr:row>
      <xdr:rowOff>143996</xdr:rowOff>
    </xdr:to>
    <xdr:sp macro="" textlink="">
      <xdr:nvSpPr>
        <xdr:cNvPr id="3" name="6 CuadroTexto"/>
        <xdr:cNvSpPr txBox="1"/>
      </xdr:nvSpPr>
      <xdr:spPr>
        <a:xfrm>
          <a:off x="1176058" y="7739342"/>
          <a:ext cx="257175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showGridLines="0" tabSelected="1" view="pageBreakPreview" zoomScale="60" zoomScaleNormal="100" workbookViewId="0">
      <selection activeCell="J15" sqref="J15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2.7109375" style="3" customWidth="1"/>
    <col min="6" max="6" width="14.28515625" style="3" customWidth="1"/>
    <col min="7" max="10" width="12.7109375" style="3" customWidth="1"/>
    <col min="11" max="11" width="13.140625" style="3" customWidth="1"/>
    <col min="12" max="12" width="12.85546875" style="3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/>
      <c r="F5" s="6"/>
      <c r="G5" s="7" t="s">
        <v>3</v>
      </c>
      <c r="H5" s="7"/>
      <c r="I5" s="8"/>
      <c r="J5" s="8"/>
      <c r="K5" s="9"/>
      <c r="L5" s="9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5.5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>
        <f>SUM(E11,E14,E23,E27,E30,E35)</f>
        <v>22356323.959999997</v>
      </c>
      <c r="F10" s="25">
        <f t="shared" ref="F10:J10" si="0">SUM(F11,F14,F23,F27,F30,F35)</f>
        <v>33263081.140000001</v>
      </c>
      <c r="G10" s="24">
        <f>SUM(G11,G14,G23,G27,G30,G35)</f>
        <v>55619405.100000001</v>
      </c>
      <c r="H10" s="25">
        <f t="shared" si="0"/>
        <v>46250142.469999999</v>
      </c>
      <c r="I10" s="24">
        <f t="shared" si="0"/>
        <v>46250142.469999999</v>
      </c>
      <c r="J10" s="25">
        <f t="shared" si="0"/>
        <v>46250142.469999999</v>
      </c>
      <c r="K10" s="24">
        <f>SUM(K11,K14,K23,K27,K30,K35)</f>
        <v>41777485.740000002</v>
      </c>
      <c r="L10" s="25">
        <f>SUM(L11,L14,L23,L27,L30,L35)</f>
        <v>9369262.629999999</v>
      </c>
    </row>
    <row r="11" spans="2:12" x14ac:dyDescent="0.2">
      <c r="B11" s="26"/>
      <c r="C11" s="27" t="s">
        <v>17</v>
      </c>
      <c r="D11" s="28"/>
      <c r="E11" s="29">
        <f t="shared" ref="E11:K11" si="1">SUM(E12:E13)</f>
        <v>0</v>
      </c>
      <c r="F11" s="30">
        <f t="shared" si="1"/>
        <v>0</v>
      </c>
      <c r="G11" s="29">
        <f t="shared" si="1"/>
        <v>0</v>
      </c>
      <c r="H11" s="30">
        <f t="shared" si="1"/>
        <v>0</v>
      </c>
      <c r="I11" s="29">
        <f t="shared" si="1"/>
        <v>0</v>
      </c>
      <c r="J11" s="30">
        <f t="shared" si="1"/>
        <v>0</v>
      </c>
      <c r="K11" s="29">
        <f t="shared" si="1"/>
        <v>0</v>
      </c>
      <c r="L11" s="31">
        <v>0</v>
      </c>
    </row>
    <row r="12" spans="2:12" x14ac:dyDescent="0.2">
      <c r="B12" s="26"/>
      <c r="C12" s="32"/>
      <c r="D12" s="33" t="s">
        <v>18</v>
      </c>
      <c r="E12" s="34">
        <v>0</v>
      </c>
      <c r="F12" s="35">
        <v>0</v>
      </c>
      <c r="G12" s="34">
        <f>F12+E12</f>
        <v>0</v>
      </c>
      <c r="H12" s="35">
        <v>0</v>
      </c>
      <c r="I12" s="34">
        <v>0</v>
      </c>
      <c r="J12" s="35">
        <v>0</v>
      </c>
      <c r="K12" s="34">
        <v>0</v>
      </c>
      <c r="L12" s="36">
        <v>0</v>
      </c>
    </row>
    <row r="13" spans="2:12" x14ac:dyDescent="0.2">
      <c r="B13" s="26"/>
      <c r="C13" s="32"/>
      <c r="D13" s="33" t="s">
        <v>19</v>
      </c>
      <c r="E13" s="34">
        <v>0</v>
      </c>
      <c r="F13" s="35">
        <v>0</v>
      </c>
      <c r="G13" s="34">
        <f>F13+E13</f>
        <v>0</v>
      </c>
      <c r="H13" s="35">
        <v>0</v>
      </c>
      <c r="I13" s="34">
        <v>0</v>
      </c>
      <c r="J13" s="35">
        <v>0</v>
      </c>
      <c r="K13" s="34">
        <v>0</v>
      </c>
      <c r="L13" s="37">
        <v>0</v>
      </c>
    </row>
    <row r="14" spans="2:12" x14ac:dyDescent="0.2">
      <c r="B14" s="26"/>
      <c r="C14" s="27" t="s">
        <v>20</v>
      </c>
      <c r="D14" s="28"/>
      <c r="E14" s="29">
        <f>SUM(E15:E22)</f>
        <v>20537716.399999999</v>
      </c>
      <c r="F14" s="30">
        <f t="shared" ref="F14:J14" si="2">SUM(F15:F22)</f>
        <v>31274489.240000002</v>
      </c>
      <c r="G14" s="29">
        <f t="shared" si="2"/>
        <v>51812205.640000001</v>
      </c>
      <c r="H14" s="30">
        <f t="shared" si="2"/>
        <v>42654485.119999997</v>
      </c>
      <c r="I14" s="29">
        <f t="shared" si="2"/>
        <v>42654485.119999997</v>
      </c>
      <c r="J14" s="30">
        <f t="shared" si="2"/>
        <v>42654485.119999997</v>
      </c>
      <c r="K14" s="29">
        <f>SUM(K15:K22)</f>
        <v>38203638.43</v>
      </c>
      <c r="L14" s="30">
        <f>SUM(L15:L22)</f>
        <v>9157720.5199999996</v>
      </c>
    </row>
    <row r="15" spans="2:12" x14ac:dyDescent="0.2">
      <c r="B15" s="26"/>
      <c r="C15" s="32"/>
      <c r="D15" s="33" t="s">
        <v>21</v>
      </c>
      <c r="E15" s="34">
        <v>13564581.26</v>
      </c>
      <c r="F15" s="35">
        <v>26566269.440000001</v>
      </c>
      <c r="G15" s="34">
        <f t="shared" ref="G15:G22" si="3">F15+E15</f>
        <v>40130850.700000003</v>
      </c>
      <c r="H15" s="35">
        <v>33617164.119999997</v>
      </c>
      <c r="I15" s="34">
        <v>33617164.119999997</v>
      </c>
      <c r="J15" s="35">
        <v>33617164.119999997</v>
      </c>
      <c r="K15" s="34">
        <v>30203168.059999999</v>
      </c>
      <c r="L15" s="38">
        <v>6513686.5800000001</v>
      </c>
    </row>
    <row r="16" spans="2:12" x14ac:dyDescent="0.2">
      <c r="B16" s="26"/>
      <c r="C16" s="32"/>
      <c r="D16" s="33" t="s">
        <v>22</v>
      </c>
      <c r="E16" s="34">
        <v>0</v>
      </c>
      <c r="F16" s="35">
        <v>0</v>
      </c>
      <c r="G16" s="34">
        <f t="shared" si="3"/>
        <v>0</v>
      </c>
      <c r="H16" s="35">
        <v>0</v>
      </c>
      <c r="I16" s="34">
        <v>0</v>
      </c>
      <c r="J16" s="35">
        <v>0</v>
      </c>
      <c r="K16" s="34">
        <v>0</v>
      </c>
      <c r="L16" s="38">
        <v>0</v>
      </c>
    </row>
    <row r="17" spans="2:12" x14ac:dyDescent="0.2">
      <c r="B17" s="26"/>
      <c r="C17" s="32"/>
      <c r="D17" s="33" t="s">
        <v>23</v>
      </c>
      <c r="E17" s="34">
        <v>6973135.1399999997</v>
      </c>
      <c r="F17" s="35">
        <v>4708219.8</v>
      </c>
      <c r="G17" s="34">
        <f t="shared" si="3"/>
        <v>11681354.939999999</v>
      </c>
      <c r="H17" s="35">
        <v>9037321</v>
      </c>
      <c r="I17" s="34">
        <v>9037321</v>
      </c>
      <c r="J17" s="35">
        <v>9037321</v>
      </c>
      <c r="K17" s="34">
        <v>8000470.3700000001</v>
      </c>
      <c r="L17" s="38">
        <v>2644033.94</v>
      </c>
    </row>
    <row r="18" spans="2:12" x14ac:dyDescent="0.2">
      <c r="B18" s="26"/>
      <c r="C18" s="32"/>
      <c r="D18" s="33" t="s">
        <v>24</v>
      </c>
      <c r="E18" s="34">
        <v>0</v>
      </c>
      <c r="F18" s="35">
        <v>0</v>
      </c>
      <c r="G18" s="34">
        <f t="shared" si="3"/>
        <v>0</v>
      </c>
      <c r="H18" s="35">
        <v>0</v>
      </c>
      <c r="I18" s="34">
        <v>0</v>
      </c>
      <c r="J18" s="35">
        <v>0</v>
      </c>
      <c r="K18" s="34">
        <v>0</v>
      </c>
      <c r="L18" s="37">
        <v>0</v>
      </c>
    </row>
    <row r="19" spans="2:12" x14ac:dyDescent="0.2">
      <c r="B19" s="26"/>
      <c r="C19" s="32"/>
      <c r="D19" s="33" t="s">
        <v>25</v>
      </c>
      <c r="E19" s="34">
        <v>0</v>
      </c>
      <c r="F19" s="35">
        <v>0</v>
      </c>
      <c r="G19" s="34">
        <f t="shared" si="3"/>
        <v>0</v>
      </c>
      <c r="H19" s="35">
        <v>0</v>
      </c>
      <c r="I19" s="34">
        <v>0</v>
      </c>
      <c r="J19" s="35">
        <v>0</v>
      </c>
      <c r="K19" s="34">
        <v>0</v>
      </c>
      <c r="L19" s="37">
        <v>0</v>
      </c>
    </row>
    <row r="20" spans="2:12" x14ac:dyDescent="0.2">
      <c r="B20" s="26"/>
      <c r="C20" s="32"/>
      <c r="D20" s="33" t="s">
        <v>26</v>
      </c>
      <c r="E20" s="34">
        <v>0</v>
      </c>
      <c r="F20" s="35">
        <v>0</v>
      </c>
      <c r="G20" s="34">
        <f t="shared" si="3"/>
        <v>0</v>
      </c>
      <c r="H20" s="35">
        <v>0</v>
      </c>
      <c r="I20" s="34">
        <v>0</v>
      </c>
      <c r="J20" s="35">
        <v>0</v>
      </c>
      <c r="K20" s="34">
        <v>0</v>
      </c>
      <c r="L20" s="37">
        <v>0</v>
      </c>
    </row>
    <row r="21" spans="2:12" x14ac:dyDescent="0.2">
      <c r="B21" s="26"/>
      <c r="C21" s="32"/>
      <c r="D21" s="33" t="s">
        <v>27</v>
      </c>
      <c r="E21" s="34">
        <v>0</v>
      </c>
      <c r="F21" s="35">
        <v>0</v>
      </c>
      <c r="G21" s="34">
        <f t="shared" si="3"/>
        <v>0</v>
      </c>
      <c r="H21" s="35">
        <v>0</v>
      </c>
      <c r="I21" s="34">
        <v>0</v>
      </c>
      <c r="J21" s="35">
        <v>0</v>
      </c>
      <c r="K21" s="34">
        <v>0</v>
      </c>
      <c r="L21" s="37">
        <v>0</v>
      </c>
    </row>
    <row r="22" spans="2:12" x14ac:dyDescent="0.2">
      <c r="B22" s="26"/>
      <c r="C22" s="32"/>
      <c r="D22" s="33" t="s">
        <v>28</v>
      </c>
      <c r="E22" s="34">
        <v>0</v>
      </c>
      <c r="F22" s="35">
        <v>0</v>
      </c>
      <c r="G22" s="34">
        <f t="shared" si="3"/>
        <v>0</v>
      </c>
      <c r="H22" s="35">
        <v>0</v>
      </c>
      <c r="I22" s="34">
        <v>0</v>
      </c>
      <c r="J22" s="35">
        <v>0</v>
      </c>
      <c r="K22" s="34">
        <v>0</v>
      </c>
      <c r="L22" s="37">
        <v>0</v>
      </c>
    </row>
    <row r="23" spans="2:12" x14ac:dyDescent="0.2">
      <c r="B23" s="26"/>
      <c r="C23" s="27" t="s">
        <v>29</v>
      </c>
      <c r="D23" s="28"/>
      <c r="E23" s="29">
        <f t="shared" ref="E23:K23" si="4">SUM(E24:E26)</f>
        <v>1818607.56</v>
      </c>
      <c r="F23" s="30">
        <f t="shared" si="4"/>
        <v>1988591.9</v>
      </c>
      <c r="G23" s="29">
        <f t="shared" si="4"/>
        <v>3807199.46</v>
      </c>
      <c r="H23" s="30">
        <f t="shared" si="4"/>
        <v>3595657.35</v>
      </c>
      <c r="I23" s="29">
        <f t="shared" si="4"/>
        <v>3595657.35</v>
      </c>
      <c r="J23" s="30">
        <f t="shared" si="4"/>
        <v>3595657.35</v>
      </c>
      <c r="K23" s="29">
        <f t="shared" si="4"/>
        <v>3573847.31</v>
      </c>
      <c r="L23" s="30">
        <f>SUM(L24:L26)</f>
        <v>211542.10999999987</v>
      </c>
    </row>
    <row r="24" spans="2:12" x14ac:dyDescent="0.2">
      <c r="B24" s="26"/>
      <c r="C24" s="32"/>
      <c r="D24" s="33" t="s">
        <v>30</v>
      </c>
      <c r="E24" s="34">
        <v>1818607.56</v>
      </c>
      <c r="F24" s="35">
        <v>1988591.9</v>
      </c>
      <c r="G24" s="34">
        <f>F24+E24</f>
        <v>3807199.46</v>
      </c>
      <c r="H24" s="35">
        <v>3595657.35</v>
      </c>
      <c r="I24" s="34">
        <v>3595657.35</v>
      </c>
      <c r="J24" s="35">
        <v>3595657.35</v>
      </c>
      <c r="K24" s="39">
        <v>3573847.31</v>
      </c>
      <c r="L24" s="35">
        <v>211542.10999999987</v>
      </c>
    </row>
    <row r="25" spans="2:12" x14ac:dyDescent="0.2">
      <c r="B25" s="26"/>
      <c r="C25" s="32"/>
      <c r="D25" s="33" t="s">
        <v>31</v>
      </c>
      <c r="E25" s="34">
        <v>0</v>
      </c>
      <c r="F25" s="35">
        <v>0</v>
      </c>
      <c r="G25" s="34">
        <f>F25+E25</f>
        <v>0</v>
      </c>
      <c r="H25" s="35">
        <v>0</v>
      </c>
      <c r="I25" s="34">
        <v>0</v>
      </c>
      <c r="J25" s="35">
        <v>0</v>
      </c>
      <c r="K25" s="34">
        <v>0</v>
      </c>
      <c r="L25" s="37">
        <v>0</v>
      </c>
    </row>
    <row r="26" spans="2:12" x14ac:dyDescent="0.2">
      <c r="B26" s="26"/>
      <c r="C26" s="32"/>
      <c r="D26" s="33" t="s">
        <v>32</v>
      </c>
      <c r="E26" s="34">
        <v>0</v>
      </c>
      <c r="F26" s="35">
        <v>0</v>
      </c>
      <c r="G26" s="34">
        <f>F26+E26</f>
        <v>0</v>
      </c>
      <c r="H26" s="35">
        <v>0</v>
      </c>
      <c r="I26" s="34">
        <v>0</v>
      </c>
      <c r="J26" s="35">
        <v>0</v>
      </c>
      <c r="K26" s="34">
        <v>0</v>
      </c>
      <c r="L26" s="37">
        <v>0</v>
      </c>
    </row>
    <row r="27" spans="2:12" x14ac:dyDescent="0.2">
      <c r="B27" s="26"/>
      <c r="C27" s="27" t="s">
        <v>33</v>
      </c>
      <c r="D27" s="28"/>
      <c r="E27" s="29">
        <f t="shared" ref="E27:K27" si="5">SUM(E28:E29)</f>
        <v>0</v>
      </c>
      <c r="F27" s="30">
        <f t="shared" si="5"/>
        <v>0</v>
      </c>
      <c r="G27" s="29">
        <f t="shared" si="5"/>
        <v>0</v>
      </c>
      <c r="H27" s="30">
        <f t="shared" si="5"/>
        <v>0</v>
      </c>
      <c r="I27" s="29">
        <f t="shared" si="5"/>
        <v>0</v>
      </c>
      <c r="J27" s="30">
        <f t="shared" si="5"/>
        <v>0</v>
      </c>
      <c r="K27" s="29">
        <f t="shared" si="5"/>
        <v>0</v>
      </c>
      <c r="L27" s="40">
        <v>0</v>
      </c>
    </row>
    <row r="28" spans="2:12" x14ac:dyDescent="0.2">
      <c r="B28" s="26"/>
      <c r="C28" s="32"/>
      <c r="D28" s="33" t="s">
        <v>34</v>
      </c>
      <c r="E28" s="34">
        <v>0</v>
      </c>
      <c r="F28" s="35">
        <v>0</v>
      </c>
      <c r="G28" s="34">
        <f>F28+E28</f>
        <v>0</v>
      </c>
      <c r="H28" s="35">
        <v>0</v>
      </c>
      <c r="I28" s="34">
        <v>0</v>
      </c>
      <c r="J28" s="35">
        <v>0</v>
      </c>
      <c r="K28" s="34">
        <v>0</v>
      </c>
      <c r="L28" s="37">
        <v>0</v>
      </c>
    </row>
    <row r="29" spans="2:12" x14ac:dyDescent="0.2">
      <c r="B29" s="26"/>
      <c r="C29" s="32"/>
      <c r="D29" s="33" t="s">
        <v>35</v>
      </c>
      <c r="E29" s="34">
        <v>0</v>
      </c>
      <c r="F29" s="35">
        <v>0</v>
      </c>
      <c r="G29" s="34">
        <f>F29+E29</f>
        <v>0</v>
      </c>
      <c r="H29" s="35">
        <v>0</v>
      </c>
      <c r="I29" s="34">
        <v>0</v>
      </c>
      <c r="J29" s="35">
        <v>0</v>
      </c>
      <c r="K29" s="34">
        <v>0</v>
      </c>
      <c r="L29" s="37">
        <v>0</v>
      </c>
    </row>
    <row r="30" spans="2:12" x14ac:dyDescent="0.2">
      <c r="B30" s="26"/>
      <c r="C30" s="27" t="s">
        <v>36</v>
      </c>
      <c r="D30" s="28"/>
      <c r="E30" s="29">
        <f t="shared" ref="E30:K30" si="6">SUM(E31:E34)</f>
        <v>0</v>
      </c>
      <c r="F30" s="30">
        <f t="shared" si="6"/>
        <v>0</v>
      </c>
      <c r="G30" s="29">
        <f t="shared" si="6"/>
        <v>0</v>
      </c>
      <c r="H30" s="30">
        <f t="shared" si="6"/>
        <v>0</v>
      </c>
      <c r="I30" s="29">
        <f t="shared" si="6"/>
        <v>0</v>
      </c>
      <c r="J30" s="30">
        <f t="shared" si="6"/>
        <v>0</v>
      </c>
      <c r="K30" s="29">
        <f t="shared" si="6"/>
        <v>0</v>
      </c>
      <c r="L30" s="40">
        <v>0</v>
      </c>
    </row>
    <row r="31" spans="2:12" x14ac:dyDescent="0.2">
      <c r="B31" s="26"/>
      <c r="C31" s="32"/>
      <c r="D31" s="33" t="s">
        <v>37</v>
      </c>
      <c r="E31" s="34">
        <v>0</v>
      </c>
      <c r="F31" s="35">
        <v>0</v>
      </c>
      <c r="G31" s="34">
        <f>F31+E31</f>
        <v>0</v>
      </c>
      <c r="H31" s="35">
        <v>0</v>
      </c>
      <c r="I31" s="34">
        <v>0</v>
      </c>
      <c r="J31" s="35">
        <v>0</v>
      </c>
      <c r="K31" s="34">
        <v>0</v>
      </c>
      <c r="L31" s="37">
        <v>0</v>
      </c>
    </row>
    <row r="32" spans="2:12" x14ac:dyDescent="0.2">
      <c r="B32" s="26"/>
      <c r="C32" s="32"/>
      <c r="D32" s="33" t="s">
        <v>38</v>
      </c>
      <c r="E32" s="34">
        <v>0</v>
      </c>
      <c r="F32" s="35">
        <v>0</v>
      </c>
      <c r="G32" s="34">
        <f>F32+E32</f>
        <v>0</v>
      </c>
      <c r="H32" s="35">
        <v>0</v>
      </c>
      <c r="I32" s="34">
        <v>0</v>
      </c>
      <c r="J32" s="35">
        <v>0</v>
      </c>
      <c r="K32" s="34">
        <v>0</v>
      </c>
      <c r="L32" s="37">
        <v>0</v>
      </c>
    </row>
    <row r="33" spans="1:13" x14ac:dyDescent="0.2">
      <c r="B33" s="26"/>
      <c r="C33" s="32"/>
      <c r="D33" s="33" t="s">
        <v>39</v>
      </c>
      <c r="E33" s="34">
        <v>0</v>
      </c>
      <c r="F33" s="35">
        <v>0</v>
      </c>
      <c r="G33" s="34">
        <f>F33+E33</f>
        <v>0</v>
      </c>
      <c r="H33" s="35">
        <v>0</v>
      </c>
      <c r="I33" s="34">
        <v>0</v>
      </c>
      <c r="J33" s="35">
        <v>0</v>
      </c>
      <c r="K33" s="34">
        <v>0</v>
      </c>
      <c r="L33" s="37">
        <v>0</v>
      </c>
    </row>
    <row r="34" spans="1:13" x14ac:dyDescent="0.2">
      <c r="B34" s="26"/>
      <c r="C34" s="32"/>
      <c r="D34" s="33" t="s">
        <v>40</v>
      </c>
      <c r="E34" s="34">
        <v>0</v>
      </c>
      <c r="F34" s="35">
        <v>0</v>
      </c>
      <c r="G34" s="34">
        <f>F34+E34</f>
        <v>0</v>
      </c>
      <c r="H34" s="35">
        <v>0</v>
      </c>
      <c r="I34" s="34">
        <v>0</v>
      </c>
      <c r="J34" s="35">
        <v>0</v>
      </c>
      <c r="K34" s="34">
        <v>0</v>
      </c>
      <c r="L34" s="37">
        <v>0</v>
      </c>
    </row>
    <row r="35" spans="1:13" x14ac:dyDescent="0.2">
      <c r="B35" s="26"/>
      <c r="C35" s="27" t="s">
        <v>41</v>
      </c>
      <c r="D35" s="28"/>
      <c r="E35" s="29">
        <f t="shared" ref="E35:K35" si="7">SUM(E36)</f>
        <v>0</v>
      </c>
      <c r="F35" s="30">
        <f t="shared" si="7"/>
        <v>0</v>
      </c>
      <c r="G35" s="29">
        <f t="shared" si="7"/>
        <v>0</v>
      </c>
      <c r="H35" s="30">
        <f t="shared" si="7"/>
        <v>0</v>
      </c>
      <c r="I35" s="29">
        <f t="shared" si="7"/>
        <v>0</v>
      </c>
      <c r="J35" s="30">
        <f t="shared" si="7"/>
        <v>0</v>
      </c>
      <c r="K35" s="29">
        <f t="shared" si="7"/>
        <v>0</v>
      </c>
      <c r="L35" s="40">
        <v>0</v>
      </c>
    </row>
    <row r="36" spans="1:13" x14ac:dyDescent="0.2">
      <c r="B36" s="26"/>
      <c r="C36" s="32"/>
      <c r="D36" s="33" t="s">
        <v>42</v>
      </c>
      <c r="E36" s="34">
        <v>0</v>
      </c>
      <c r="F36" s="35">
        <v>0</v>
      </c>
      <c r="G36" s="34">
        <f>F36+E36</f>
        <v>0</v>
      </c>
      <c r="H36" s="35">
        <v>0</v>
      </c>
      <c r="I36" s="34">
        <v>0</v>
      </c>
      <c r="J36" s="35">
        <v>0</v>
      </c>
      <c r="K36" s="34">
        <v>0</v>
      </c>
      <c r="L36" s="37">
        <v>0</v>
      </c>
    </row>
    <row r="37" spans="1:13" ht="15" customHeight="1" x14ac:dyDescent="0.2">
      <c r="B37" s="21" t="s">
        <v>43</v>
      </c>
      <c r="C37" s="22"/>
      <c r="D37" s="23"/>
      <c r="E37" s="34">
        <v>0</v>
      </c>
      <c r="F37" s="35">
        <v>0</v>
      </c>
      <c r="G37" s="34">
        <f>F37+E37</f>
        <v>0</v>
      </c>
      <c r="H37" s="35">
        <v>0</v>
      </c>
      <c r="I37" s="34">
        <v>0</v>
      </c>
      <c r="J37" s="35">
        <v>0</v>
      </c>
      <c r="K37" s="34">
        <v>0</v>
      </c>
      <c r="L37" s="37">
        <v>0</v>
      </c>
    </row>
    <row r="38" spans="1:13" ht="15" customHeight="1" x14ac:dyDescent="0.2">
      <c r="B38" s="21" t="s">
        <v>44</v>
      </c>
      <c r="C38" s="22"/>
      <c r="D38" s="23"/>
      <c r="E38" s="34">
        <v>0</v>
      </c>
      <c r="F38" s="35">
        <v>0</v>
      </c>
      <c r="G38" s="34">
        <f>F38+E38</f>
        <v>0</v>
      </c>
      <c r="H38" s="35">
        <v>0</v>
      </c>
      <c r="I38" s="34">
        <v>0</v>
      </c>
      <c r="J38" s="35">
        <v>0</v>
      </c>
      <c r="K38" s="34">
        <v>0</v>
      </c>
      <c r="L38" s="37">
        <v>0</v>
      </c>
    </row>
    <row r="39" spans="1:13" ht="15.75" customHeight="1" x14ac:dyDescent="0.2">
      <c r="B39" s="21" t="s">
        <v>45</v>
      </c>
      <c r="C39" s="22"/>
      <c r="D39" s="23"/>
      <c r="E39" s="34">
        <v>0</v>
      </c>
      <c r="F39" s="41">
        <v>0</v>
      </c>
      <c r="G39" s="34">
        <f>F39+E39</f>
        <v>0</v>
      </c>
      <c r="H39" s="41">
        <v>0</v>
      </c>
      <c r="I39" s="34">
        <v>0</v>
      </c>
      <c r="J39" s="41">
        <v>0</v>
      </c>
      <c r="K39" s="34">
        <v>0</v>
      </c>
      <c r="L39" s="37">
        <v>0</v>
      </c>
    </row>
    <row r="40" spans="1:13" s="47" customFormat="1" ht="16.5" customHeight="1" x14ac:dyDescent="0.2">
      <c r="A40" s="42"/>
      <c r="B40" s="43"/>
      <c r="C40" s="44" t="s">
        <v>46</v>
      </c>
      <c r="D40" s="45"/>
      <c r="E40" s="46">
        <f>+E11+E14+E23+E27+E30+E35+E37+E38+E39</f>
        <v>22356323.959999997</v>
      </c>
      <c r="F40" s="46">
        <f t="shared" ref="F40:K40" si="8">+F11+F14+F23+F27+F30+F35+F37+F38+F39</f>
        <v>33263081.140000001</v>
      </c>
      <c r="G40" s="46">
        <f t="shared" si="8"/>
        <v>55619405.100000001</v>
      </c>
      <c r="H40" s="46">
        <f t="shared" si="8"/>
        <v>46250142.469999999</v>
      </c>
      <c r="I40" s="46">
        <f t="shared" si="8"/>
        <v>46250142.469999999</v>
      </c>
      <c r="J40" s="46">
        <f t="shared" si="8"/>
        <v>46250142.469999999</v>
      </c>
      <c r="K40" s="46">
        <f t="shared" si="8"/>
        <v>41777485.740000002</v>
      </c>
      <c r="L40" s="46">
        <f>G40-I40</f>
        <v>9369262.6300000027</v>
      </c>
      <c r="M40" s="42"/>
    </row>
    <row r="41" spans="1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2">
      <c r="B42" s="48" t="s">
        <v>47</v>
      </c>
      <c r="F42" s="1"/>
      <c r="G42" s="1"/>
      <c r="H42" s="1"/>
      <c r="I42" s="1"/>
      <c r="J42" s="1"/>
      <c r="K42" s="1"/>
      <c r="L42" s="1"/>
    </row>
    <row r="45" spans="1:13" x14ac:dyDescent="0.2">
      <c r="D45" s="49"/>
    </row>
    <row r="46" spans="1:13" x14ac:dyDescent="0.2">
      <c r="D46" s="50" t="s">
        <v>48</v>
      </c>
      <c r="G46" s="51" t="s">
        <v>49</v>
      </c>
      <c r="H46" s="51"/>
      <c r="I46" s="51"/>
      <c r="J46" s="51"/>
      <c r="K46" s="51"/>
      <c r="L46" s="51"/>
    </row>
    <row r="47" spans="1:13" x14ac:dyDescent="0.2">
      <c r="D47" s="50" t="s">
        <v>50</v>
      </c>
      <c r="G47" s="52" t="s">
        <v>51</v>
      </c>
      <c r="H47" s="52"/>
      <c r="I47" s="52"/>
      <c r="J47" s="52"/>
      <c r="K47" s="52"/>
      <c r="L47" s="52"/>
    </row>
  </sheetData>
  <protectedRanges>
    <protectedRange sqref="E11:G39" name="Rango1_3"/>
    <protectedRange sqref="E10:G10" name="Rango1_2_2"/>
    <protectedRange sqref="H11:J14 H18:J39" name="Rango1_5"/>
    <protectedRange sqref="H10:J10" name="Rango1_2_4"/>
    <protectedRange sqref="K11:K14 L14 L23:L24 K18:K23 K25:K39" name="Rango1_7"/>
    <protectedRange sqref="K10:L10" name="Rango1_2_6"/>
    <protectedRange sqref="L15:L17" name="Rango1_1"/>
  </protectedRanges>
  <mergeCells count="20">
    <mergeCell ref="G47:L47"/>
    <mergeCell ref="C35:D35"/>
    <mergeCell ref="B37:D37"/>
    <mergeCell ref="B38:D38"/>
    <mergeCell ref="B39:D39"/>
    <mergeCell ref="C40:D40"/>
    <mergeCell ref="G46:L46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F5"/>
    <mergeCell ref="B7:D9"/>
    <mergeCell ref="E7:K7"/>
    <mergeCell ref="L7:L8"/>
  </mergeCells>
  <pageMargins left="0.7" right="0.7" top="0.75" bottom="0.75" header="0.3" footer="0.3"/>
  <pageSetup scale="4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2018-03-05T21:54:42Z</dcterms:created>
  <dcterms:modified xsi:type="dcterms:W3CDTF">2018-03-05T21:56:02Z</dcterms:modified>
</cp:coreProperties>
</file>